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esktop\EDOS FIN 2017 LDF\TERCER TRIMESTRE\"/>
    </mc:Choice>
  </mc:AlternateContent>
  <xr:revisionPtr revIDLastSave="0" documentId="8_{3EBDA651-789D-49AC-AB8D-AC9E4316E4FD}" xr6:coauthVersionLast="31" xr6:coauthVersionMax="31" xr10:uidLastSave="{00000000-0000-0000-0000-000000000000}"/>
  <bookViews>
    <workbookView xWindow="0" yWindow="0" windowWidth="20010" windowHeight="7515" xr2:uid="{26DD08AE-A13A-4412-90F6-DB9D6D226715}"/>
  </bookViews>
  <sheets>
    <sheet name="LDF 5" sheetId="1" r:id="rId1"/>
  </sheets>
  <definedNames>
    <definedName name="_xlnm.Print_Titles" localSheetId="0">'LDF 5'!$1:$10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F79" i="1"/>
  <c r="D79" i="1"/>
  <c r="C79" i="1"/>
  <c r="H78" i="1"/>
  <c r="E78" i="1"/>
  <c r="E79" i="1" s="1"/>
  <c r="H77" i="1"/>
  <c r="H79" i="1" s="1"/>
  <c r="E77" i="1"/>
  <c r="H72" i="1"/>
  <c r="E72" i="1"/>
  <c r="H71" i="1"/>
  <c r="G71" i="1"/>
  <c r="F71" i="1"/>
  <c r="E71" i="1"/>
  <c r="D71" i="1"/>
  <c r="C71" i="1"/>
  <c r="H67" i="1"/>
  <c r="E67" i="1"/>
  <c r="H66" i="1"/>
  <c r="E66" i="1"/>
  <c r="H65" i="1"/>
  <c r="E65" i="1"/>
  <c r="E63" i="1" s="1"/>
  <c r="H64" i="1"/>
  <c r="H63" i="1" s="1"/>
  <c r="E64" i="1"/>
  <c r="G63" i="1"/>
  <c r="F63" i="1"/>
  <c r="D63" i="1"/>
  <c r="C63" i="1"/>
  <c r="H62" i="1"/>
  <c r="E62" i="1"/>
  <c r="H61" i="1"/>
  <c r="E61" i="1"/>
  <c r="H60" i="1"/>
  <c r="E60" i="1"/>
  <c r="H59" i="1"/>
  <c r="E59" i="1"/>
  <c r="H58" i="1"/>
  <c r="G58" i="1"/>
  <c r="F58" i="1"/>
  <c r="E58" i="1"/>
  <c r="D58" i="1"/>
  <c r="C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E49" i="1" s="1"/>
  <c r="E69" i="1" s="1"/>
  <c r="H50" i="1"/>
  <c r="E50" i="1"/>
  <c r="H49" i="1"/>
  <c r="H69" i="1" s="1"/>
  <c r="G49" i="1"/>
  <c r="G69" i="1" s="1"/>
  <c r="F49" i="1"/>
  <c r="F69" i="1" s="1"/>
  <c r="D49" i="1"/>
  <c r="D69" i="1" s="1"/>
  <c r="C49" i="1"/>
  <c r="C69" i="1" s="1"/>
  <c r="H46" i="1"/>
  <c r="H42" i="1"/>
  <c r="E42" i="1"/>
  <c r="H41" i="1"/>
  <c r="E41" i="1"/>
  <c r="H40" i="1"/>
  <c r="G40" i="1"/>
  <c r="F40" i="1"/>
  <c r="E40" i="1"/>
  <c r="D40" i="1"/>
  <c r="C40" i="1"/>
  <c r="H39" i="1"/>
  <c r="E39" i="1"/>
  <c r="H38" i="1"/>
  <c r="G38" i="1"/>
  <c r="F38" i="1"/>
  <c r="E38" i="1"/>
  <c r="D38" i="1"/>
  <c r="C38" i="1"/>
  <c r="H37" i="1"/>
  <c r="E37" i="1"/>
  <c r="H36" i="1"/>
  <c r="E36" i="1"/>
  <c r="H35" i="1"/>
  <c r="E35" i="1"/>
  <c r="H34" i="1"/>
  <c r="E34" i="1"/>
  <c r="H33" i="1"/>
  <c r="E33" i="1"/>
  <c r="H32" i="1"/>
  <c r="H31" i="1" s="1"/>
  <c r="E32" i="1"/>
  <c r="G31" i="1"/>
  <c r="F31" i="1"/>
  <c r="E31" i="1"/>
  <c r="D31" i="1"/>
  <c r="C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H19" i="1" s="1"/>
  <c r="E20" i="1"/>
  <c r="G19" i="1"/>
  <c r="G44" i="1" s="1"/>
  <c r="F19" i="1"/>
  <c r="F44" i="1" s="1"/>
  <c r="F74" i="1" s="1"/>
  <c r="E19" i="1"/>
  <c r="D19" i="1"/>
  <c r="D44" i="1" s="1"/>
  <c r="D74" i="1" s="1"/>
  <c r="C19" i="1"/>
  <c r="C44" i="1" s="1"/>
  <c r="C74" i="1" s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44" i="1" s="1"/>
  <c r="E74" i="1" s="1"/>
  <c r="H44" i="1" l="1"/>
  <c r="H74" i="1" s="1"/>
  <c r="G74" i="1"/>
</calcChain>
</file>

<file path=xl/sharedStrings.xml><?xml version="1.0" encoding="utf-8"?>
<sst xmlns="http://schemas.openxmlformats.org/spreadsheetml/2006/main" count="75" uniqueCount="75">
  <si>
    <t>SISTEMA PARA EL DESARROLLO INTEGRAL DE LA FAMILIA EN EL 
ESTADO DE CAMPECHE</t>
  </si>
  <si>
    <t>Estado Analítico de Ingresos Detallado - LDF</t>
  </si>
  <si>
    <t xml:space="preserve">Del 1 de Enero al 30 de Septiembre de 2017 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</si>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</sst>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164" fontId="3" fillId="0" borderId="9" xfId="0" applyNumberFormat="1" applyFont="1" applyFill="1" applyBorder="1" applyAlignment="1" applyProtection="1">
      <alignment vertical="center"/>
    </xf>
    <xf numFmtId="164" fontId="1" fillId="0" borderId="3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left" vertical="center" indent="1"/>
    </xf>
    <xf numFmtId="164" fontId="1" fillId="0" borderId="9" xfId="0" applyNumberFormat="1" applyFont="1" applyFill="1" applyBorder="1" applyAlignment="1" applyProtection="1">
      <alignment horizontal="left" vertical="center" wrapText="1" indent="1"/>
    </xf>
    <xf numFmtId="164" fontId="1" fillId="0" borderId="12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left" vertical="center" indent="3"/>
    </xf>
    <xf numFmtId="164" fontId="1" fillId="0" borderId="9" xfId="0" applyNumberFormat="1" applyFont="1" applyFill="1" applyBorder="1" applyAlignment="1" applyProtection="1">
      <alignment horizontal="left" vertical="center" wrapText="1" indent="3"/>
    </xf>
    <xf numFmtId="164" fontId="1" fillId="0" borderId="9" xfId="0" applyNumberFormat="1" applyFont="1" applyFill="1" applyBorder="1" applyAlignment="1" applyProtection="1">
      <alignment horizontal="left" vertical="center"/>
    </xf>
    <xf numFmtId="164" fontId="3" fillId="0" borderId="9" xfId="0" applyNumberFormat="1" applyFont="1" applyFill="1" applyBorder="1" applyAlignment="1" applyProtection="1">
      <alignment vertical="center" wrapText="1"/>
    </xf>
    <xf numFmtId="164" fontId="3" fillId="0" borderId="3" xfId="0" applyNumberFormat="1" applyFont="1" applyFill="1" applyBorder="1" applyAlignment="1" applyProtection="1">
      <alignment horizontal="right" vertical="center"/>
    </xf>
    <xf numFmtId="164" fontId="3" fillId="0" borderId="12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vertical="center"/>
    </xf>
    <xf numFmtId="164" fontId="1" fillId="0" borderId="9" xfId="0" applyNumberFormat="1" applyFont="1" applyFill="1" applyBorder="1" applyAlignment="1" applyProtection="1">
      <alignment horizontal="right" vertical="center"/>
    </xf>
    <xf numFmtId="164" fontId="1" fillId="2" borderId="3" xfId="0" applyNumberFormat="1" applyFont="1" applyFill="1" applyBorder="1" applyAlignment="1" applyProtection="1">
      <alignment horizontal="right" vertical="center"/>
    </xf>
    <xf numFmtId="4" fontId="3" fillId="3" borderId="3" xfId="0" applyNumberFormat="1" applyFont="1" applyFill="1" applyBorder="1" applyAlignment="1" applyProtection="1">
      <alignment horizontal="right" vertical="center"/>
    </xf>
    <xf numFmtId="164" fontId="1" fillId="0" borderId="13" xfId="0" applyNumberFormat="1" applyFont="1" applyFill="1" applyBorder="1" applyAlignment="1" applyProtection="1">
      <alignment horizontal="left" vertical="center" indent="1"/>
    </xf>
    <xf numFmtId="164" fontId="1" fillId="0" borderId="14" xfId="0" applyNumberFormat="1" applyFont="1" applyFill="1" applyBorder="1" applyAlignment="1" applyProtection="1">
      <alignment horizontal="right" vertical="center"/>
    </xf>
    <xf numFmtId="164" fontId="1" fillId="0" borderId="9" xfId="0" applyNumberFormat="1" applyFont="1" applyFill="1" applyBorder="1" applyAlignment="1" applyProtection="1">
      <alignment horizontal="left" vertical="center" wrapText="1"/>
    </xf>
    <xf numFmtId="164" fontId="1" fillId="0" borderId="11" xfId="0" applyNumberFormat="1" applyFont="1" applyFill="1" applyBorder="1" applyAlignment="1" applyProtection="1">
      <alignment horizontal="left" vertical="center" wrapText="1"/>
    </xf>
    <xf numFmtId="164" fontId="1" fillId="0" borderId="15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72442</xdr:rowOff>
    </xdr:from>
    <xdr:to>
      <xdr:col>7</xdr:col>
      <xdr:colOff>1047750</xdr:colOff>
      <xdr:row>4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B2CCE-9CDE-4BA1-8DF9-AAB33100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62942"/>
          <a:ext cx="1790700" cy="83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9525</xdr:rowOff>
    </xdr:from>
    <xdr:to>
      <xdr:col>1</xdr:col>
      <xdr:colOff>814690</xdr:colOff>
      <xdr:row>4</xdr:row>
      <xdr:rowOff>130519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C132030-D35F-4DAA-ABFE-9BCEE1AAA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00025"/>
          <a:ext cx="738490" cy="911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86</xdr:row>
      <xdr:rowOff>28575</xdr:rowOff>
    </xdr:from>
    <xdr:to>
      <xdr:col>7</xdr:col>
      <xdr:colOff>733425</xdr:colOff>
      <xdr:row>90</xdr:row>
      <xdr:rowOff>123825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A997A34-4347-4FDF-9B42-CD0FC5334AA5}"/>
            </a:ext>
          </a:extLst>
        </xdr:cNvPr>
        <xdr:cNvGrpSpPr/>
      </xdr:nvGrpSpPr>
      <xdr:grpSpPr>
        <a:xfrm>
          <a:off x="438150" y="18545175"/>
          <a:ext cx="9086850" cy="857250"/>
          <a:chOff x="0" y="15192375"/>
          <a:chExt cx="11384493" cy="46800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A3221CE8-FF56-4CA8-9F1F-572444FD69FE}"/>
              </a:ext>
            </a:extLst>
          </xdr:cNvPr>
          <xdr:cNvSpPr txBox="1"/>
        </xdr:nvSpPr>
        <xdr:spPr>
          <a:xfrm>
            <a:off x="8144493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Profa. Silvia Elena Parrao Arceo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2FC0431A-A4CB-44D6-B2D6-9F171F04EF6F}"/>
              </a:ext>
            </a:extLst>
          </xdr:cNvPr>
          <xdr:cNvSpPr txBox="1"/>
        </xdr:nvSpPr>
        <xdr:spPr>
          <a:xfrm>
            <a:off x="4073305" y="15192375"/>
            <a:ext cx="3240000" cy="468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C. P. José Román de la Cruz Martínez</a:t>
            </a: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Director de Finanzas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99A9996-CA9E-4EAA-BEE5-E09788CE2864}"/>
              </a:ext>
            </a:extLst>
          </xdr:cNvPr>
          <xdr:cNvSpPr txBox="1"/>
        </xdr:nvSpPr>
        <xdr:spPr>
          <a:xfrm>
            <a:off x="0" y="15192375"/>
            <a:ext cx="3239999" cy="468000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 b="1">
                <a:latin typeface="Arial" panose="020B0604020202020204" pitchFamily="34" charset="0"/>
                <a:cs typeface="Arial" panose="020B0604020202020204" pitchFamily="34" charset="0"/>
              </a:rPr>
              <a:t>L.</a:t>
            </a:r>
            <a:r>
              <a:rPr lang="es-MX" sz="1000" b="1" baseline="0">
                <a:latin typeface="Arial" panose="020B0604020202020204" pitchFamily="34" charset="0"/>
                <a:cs typeface="Arial" panose="020B0604020202020204" pitchFamily="34" charset="0"/>
              </a:rPr>
              <a:t> A. F. Karla Nohemy Collí Gómez</a:t>
            </a:r>
            <a:endParaRPr lang="es-MX" sz="10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Subdirectora de Presupuesto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6C77C81E-BCC3-4D78-A768-C16F58E3129F}"/>
              </a:ext>
            </a:extLst>
          </xdr:cNvPr>
          <xdr:cNvCxnSpPr/>
        </xdr:nvCxnSpPr>
        <xdr:spPr>
          <a:xfrm>
            <a:off x="0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92290309-A340-46B1-B12E-79A7D8FF1BB6}"/>
              </a:ext>
            </a:extLst>
          </xdr:cNvPr>
          <xdr:cNvCxnSpPr/>
        </xdr:nvCxnSpPr>
        <xdr:spPr>
          <a:xfrm>
            <a:off x="4073305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974B77E-9130-43EE-82E4-058092F866A6}"/>
              </a:ext>
            </a:extLst>
          </xdr:cNvPr>
          <xdr:cNvCxnSpPr/>
        </xdr:nvCxnSpPr>
        <xdr:spPr>
          <a:xfrm>
            <a:off x="8144493" y="15192375"/>
            <a:ext cx="32400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CA93-CA3B-4513-8A43-C1A960B01944}">
  <sheetPr>
    <pageSetUpPr fitToPage="1"/>
  </sheetPr>
  <dimension ref="A1:I83"/>
  <sheetViews>
    <sheetView tabSelected="1" topLeftCell="A11" workbookViewId="0">
      <selection activeCell="K19" sqref="K19"/>
    </sheetView>
  </sheetViews>
  <sheetFormatPr baseColWidth="10" defaultRowHeight="15" x14ac:dyDescent="0.25"/>
  <cols>
    <col min="1" max="1" width="2.7109375" customWidth="1"/>
    <col min="2" max="2" width="49.140625" customWidth="1"/>
    <col min="3" max="8" width="16" customWidth="1"/>
    <col min="9" max="9" width="2.7109375" customWidth="1"/>
  </cols>
  <sheetData>
    <row r="1" spans="1:9" x14ac:dyDescent="0.25">
      <c r="A1" s="1"/>
      <c r="B1" s="1"/>
      <c r="C1" s="2"/>
      <c r="D1" s="1"/>
      <c r="E1" s="2"/>
      <c r="F1" s="1"/>
      <c r="G1" s="1"/>
      <c r="H1" s="2"/>
      <c r="I1" s="1"/>
    </row>
    <row r="2" spans="1:9" s="5" customFormat="1" ht="32.25" customHeight="1" x14ac:dyDescent="0.25">
      <c r="A2" s="1"/>
      <c r="B2" s="3" t="s">
        <v>0</v>
      </c>
      <c r="C2" s="4"/>
      <c r="D2" s="4"/>
      <c r="E2" s="4"/>
      <c r="F2" s="4"/>
      <c r="G2" s="4"/>
      <c r="H2" s="4"/>
      <c r="I2" s="1"/>
    </row>
    <row r="3" spans="1:9" s="5" customFormat="1" x14ac:dyDescent="0.25">
      <c r="A3" s="1"/>
      <c r="B3" s="4" t="s">
        <v>1</v>
      </c>
      <c r="C3" s="4"/>
      <c r="D3" s="4"/>
      <c r="E3" s="4"/>
      <c r="F3" s="4"/>
      <c r="G3" s="4"/>
      <c r="H3" s="4"/>
      <c r="I3" s="1"/>
    </row>
    <row r="4" spans="1:9" s="5" customFormat="1" x14ac:dyDescent="0.25">
      <c r="A4" s="1"/>
      <c r="B4" s="4" t="s">
        <v>2</v>
      </c>
      <c r="C4" s="4"/>
      <c r="D4" s="4"/>
      <c r="E4" s="4"/>
      <c r="F4" s="4"/>
      <c r="G4" s="4"/>
      <c r="H4" s="4"/>
      <c r="I4" s="1"/>
    </row>
    <row r="5" spans="1:9" s="5" customFormat="1" x14ac:dyDescent="0.25">
      <c r="A5" s="1"/>
      <c r="B5" s="4" t="s">
        <v>3</v>
      </c>
      <c r="C5" s="4"/>
      <c r="D5" s="4"/>
      <c r="E5" s="4"/>
      <c r="F5" s="4"/>
      <c r="G5" s="4"/>
      <c r="H5" s="4"/>
      <c r="I5" s="1"/>
    </row>
    <row r="6" spans="1:9" s="5" customFormat="1" ht="15.75" thickBot="1" x14ac:dyDescent="0.3">
      <c r="A6" s="1"/>
      <c r="B6" s="6"/>
      <c r="C6" s="6"/>
      <c r="D6" s="6"/>
      <c r="E6" s="6"/>
      <c r="F6" s="6"/>
      <c r="G6" s="6"/>
      <c r="H6" s="6"/>
      <c r="I6" s="1"/>
    </row>
    <row r="7" spans="1:9" ht="15.75" hidden="1" thickBot="1" x14ac:dyDescent="0.3">
      <c r="A7" s="1"/>
      <c r="B7" s="7"/>
      <c r="C7" s="8"/>
      <c r="D7" s="8"/>
      <c r="E7" s="8"/>
      <c r="F7" s="8"/>
      <c r="G7" s="8"/>
      <c r="H7" s="9"/>
      <c r="I7" s="1"/>
    </row>
    <row r="8" spans="1:9" ht="15.75" thickBot="1" x14ac:dyDescent="0.3">
      <c r="A8" s="1"/>
      <c r="B8" s="10"/>
      <c r="C8" s="11" t="s">
        <v>4</v>
      </c>
      <c r="D8" s="12"/>
      <c r="E8" s="12"/>
      <c r="F8" s="12"/>
      <c r="G8" s="13"/>
      <c r="H8" s="14" t="s">
        <v>5</v>
      </c>
      <c r="I8" s="1"/>
    </row>
    <row r="9" spans="1:9" ht="15" customHeight="1" x14ac:dyDescent="0.25">
      <c r="A9" s="1"/>
      <c r="B9" s="7" t="s">
        <v>6</v>
      </c>
      <c r="C9" s="14" t="s">
        <v>7</v>
      </c>
      <c r="D9" s="15" t="s">
        <v>8</v>
      </c>
      <c r="E9" s="14" t="s">
        <v>9</v>
      </c>
      <c r="F9" s="14" t="s">
        <v>10</v>
      </c>
      <c r="G9" s="14" t="s">
        <v>11</v>
      </c>
      <c r="H9" s="16"/>
      <c r="I9" s="1"/>
    </row>
    <row r="10" spans="1:9" ht="15.75" thickBot="1" x14ac:dyDescent="0.3">
      <c r="A10" s="1"/>
      <c r="B10" s="17" t="s">
        <v>12</v>
      </c>
      <c r="C10" s="18"/>
      <c r="D10" s="19"/>
      <c r="E10" s="18"/>
      <c r="F10" s="18"/>
      <c r="G10" s="18"/>
      <c r="H10" s="18"/>
      <c r="I10" s="1"/>
    </row>
    <row r="11" spans="1:9" x14ac:dyDescent="0.25">
      <c r="A11" s="20"/>
      <c r="B11" s="21" t="s">
        <v>13</v>
      </c>
      <c r="C11" s="22"/>
      <c r="D11" s="22"/>
      <c r="E11" s="22"/>
      <c r="F11" s="22"/>
      <c r="G11" s="22"/>
      <c r="H11" s="22"/>
      <c r="I11" s="20"/>
    </row>
    <row r="12" spans="1:9" x14ac:dyDescent="0.25">
      <c r="A12" s="20"/>
      <c r="B12" s="23" t="s">
        <v>14</v>
      </c>
      <c r="C12" s="22">
        <v>0</v>
      </c>
      <c r="D12" s="22">
        <v>0</v>
      </c>
      <c r="E12" s="22">
        <f t="shared" ref="E12:E17" si="0">C12+D12</f>
        <v>0</v>
      </c>
      <c r="F12" s="22">
        <v>0</v>
      </c>
      <c r="G12" s="22">
        <v>0</v>
      </c>
      <c r="H12" s="22">
        <f t="shared" ref="H12:H17" si="1">G12-C12</f>
        <v>0</v>
      </c>
      <c r="I12" s="20"/>
    </row>
    <row r="13" spans="1:9" x14ac:dyDescent="0.25">
      <c r="A13" s="20"/>
      <c r="B13" s="23" t="s">
        <v>15</v>
      </c>
      <c r="C13" s="22">
        <v>0</v>
      </c>
      <c r="D13" s="22">
        <v>0</v>
      </c>
      <c r="E13" s="22">
        <f t="shared" si="0"/>
        <v>0</v>
      </c>
      <c r="F13" s="22">
        <v>0</v>
      </c>
      <c r="G13" s="22">
        <v>0</v>
      </c>
      <c r="H13" s="22">
        <f t="shared" si="1"/>
        <v>0</v>
      </c>
      <c r="I13" s="20"/>
    </row>
    <row r="14" spans="1:9" x14ac:dyDescent="0.25">
      <c r="A14" s="20"/>
      <c r="B14" s="23" t="s">
        <v>16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  <c r="I14" s="20"/>
    </row>
    <row r="15" spans="1:9" x14ac:dyDescent="0.25">
      <c r="A15" s="20"/>
      <c r="B15" s="23" t="s">
        <v>17</v>
      </c>
      <c r="C15" s="22">
        <v>0</v>
      </c>
      <c r="D15" s="22">
        <v>0</v>
      </c>
      <c r="E15" s="22">
        <f t="shared" si="0"/>
        <v>0</v>
      </c>
      <c r="F15" s="22">
        <v>0</v>
      </c>
      <c r="G15" s="22">
        <v>0</v>
      </c>
      <c r="H15" s="22">
        <f t="shared" si="1"/>
        <v>0</v>
      </c>
      <c r="I15" s="20"/>
    </row>
    <row r="16" spans="1:9" x14ac:dyDescent="0.25">
      <c r="A16" s="20"/>
      <c r="B16" s="23" t="s">
        <v>18</v>
      </c>
      <c r="C16" s="22">
        <v>0</v>
      </c>
      <c r="D16" s="22">
        <v>0</v>
      </c>
      <c r="E16" s="22">
        <f t="shared" si="0"/>
        <v>0</v>
      </c>
      <c r="F16" s="22">
        <v>0</v>
      </c>
      <c r="G16" s="22">
        <v>0</v>
      </c>
      <c r="H16" s="22">
        <f t="shared" si="1"/>
        <v>0</v>
      </c>
      <c r="I16" s="20"/>
    </row>
    <row r="17" spans="1:9" x14ac:dyDescent="0.25">
      <c r="A17" s="20"/>
      <c r="B17" s="23" t="s">
        <v>19</v>
      </c>
      <c r="C17" s="22">
        <v>0</v>
      </c>
      <c r="D17" s="22">
        <v>0</v>
      </c>
      <c r="E17" s="22">
        <f t="shared" si="0"/>
        <v>0</v>
      </c>
      <c r="F17" s="22">
        <v>0</v>
      </c>
      <c r="G17" s="22">
        <v>0</v>
      </c>
      <c r="H17" s="22">
        <f t="shared" si="1"/>
        <v>0</v>
      </c>
      <c r="I17" s="20"/>
    </row>
    <row r="18" spans="1:9" x14ac:dyDescent="0.25">
      <c r="A18" s="20"/>
      <c r="B18" s="23" t="s">
        <v>20</v>
      </c>
      <c r="C18" s="22">
        <v>9895695</v>
      </c>
      <c r="D18" s="22">
        <v>2771916.36</v>
      </c>
      <c r="E18" s="22">
        <f>C18+D18</f>
        <v>12667611.359999999</v>
      </c>
      <c r="F18" s="22">
        <v>11245589.42</v>
      </c>
      <c r="G18" s="22">
        <v>9892164.3900000006</v>
      </c>
      <c r="H18" s="22">
        <f>G18-C18</f>
        <v>-3530.609999999404</v>
      </c>
      <c r="I18" s="20"/>
    </row>
    <row r="19" spans="1:9" ht="24" x14ac:dyDescent="0.25">
      <c r="A19" s="20"/>
      <c r="B19" s="24" t="s">
        <v>21</v>
      </c>
      <c r="C19" s="22">
        <f t="shared" ref="C19:H19" si="2">SUM(C20:C30)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0"/>
    </row>
    <row r="20" spans="1:9" x14ac:dyDescent="0.25">
      <c r="A20" s="20"/>
      <c r="B20" s="26" t="s">
        <v>22</v>
      </c>
      <c r="C20" s="22">
        <v>0</v>
      </c>
      <c r="D20" s="22">
        <v>0</v>
      </c>
      <c r="E20" s="22">
        <f t="shared" ref="E20:E30" si="3">C20+D20</f>
        <v>0</v>
      </c>
      <c r="F20" s="22">
        <v>0</v>
      </c>
      <c r="G20" s="22">
        <v>0</v>
      </c>
      <c r="H20" s="22">
        <f t="shared" ref="H20:H30" si="4">G20-C20</f>
        <v>0</v>
      </c>
      <c r="I20" s="20"/>
    </row>
    <row r="21" spans="1:9" x14ac:dyDescent="0.25">
      <c r="A21" s="20"/>
      <c r="B21" s="26" t="s">
        <v>23</v>
      </c>
      <c r="C21" s="22">
        <v>0</v>
      </c>
      <c r="D21" s="22">
        <v>0</v>
      </c>
      <c r="E21" s="22">
        <f t="shared" si="3"/>
        <v>0</v>
      </c>
      <c r="F21" s="22">
        <v>0</v>
      </c>
      <c r="G21" s="22">
        <v>0</v>
      </c>
      <c r="H21" s="22">
        <f t="shared" si="4"/>
        <v>0</v>
      </c>
      <c r="I21" s="20"/>
    </row>
    <row r="22" spans="1:9" x14ac:dyDescent="0.25">
      <c r="A22" s="20"/>
      <c r="B22" s="26" t="s">
        <v>24</v>
      </c>
      <c r="C22" s="22">
        <v>0</v>
      </c>
      <c r="D22" s="22">
        <v>0</v>
      </c>
      <c r="E22" s="22">
        <f t="shared" si="3"/>
        <v>0</v>
      </c>
      <c r="F22" s="22">
        <v>0</v>
      </c>
      <c r="G22" s="22">
        <v>0</v>
      </c>
      <c r="H22" s="22">
        <f t="shared" si="4"/>
        <v>0</v>
      </c>
      <c r="I22" s="20"/>
    </row>
    <row r="23" spans="1:9" x14ac:dyDescent="0.25">
      <c r="A23" s="20"/>
      <c r="B23" s="26" t="s">
        <v>25</v>
      </c>
      <c r="C23" s="22">
        <v>0</v>
      </c>
      <c r="D23" s="22">
        <v>0</v>
      </c>
      <c r="E23" s="22">
        <f t="shared" si="3"/>
        <v>0</v>
      </c>
      <c r="F23" s="22">
        <v>0</v>
      </c>
      <c r="G23" s="22">
        <v>0</v>
      </c>
      <c r="H23" s="22">
        <f t="shared" si="4"/>
        <v>0</v>
      </c>
      <c r="I23" s="20"/>
    </row>
    <row r="24" spans="1:9" x14ac:dyDescent="0.25">
      <c r="A24" s="20"/>
      <c r="B24" s="26" t="s">
        <v>26</v>
      </c>
      <c r="C24" s="22">
        <v>0</v>
      </c>
      <c r="D24" s="22">
        <v>0</v>
      </c>
      <c r="E24" s="22">
        <f t="shared" si="3"/>
        <v>0</v>
      </c>
      <c r="F24" s="22">
        <v>0</v>
      </c>
      <c r="G24" s="22">
        <v>0</v>
      </c>
      <c r="H24" s="22">
        <f t="shared" si="4"/>
        <v>0</v>
      </c>
      <c r="I24" s="20"/>
    </row>
    <row r="25" spans="1:9" x14ac:dyDescent="0.25">
      <c r="A25" s="20"/>
      <c r="B25" s="27" t="s">
        <v>27</v>
      </c>
      <c r="C25" s="22">
        <v>0</v>
      </c>
      <c r="D25" s="22">
        <v>0</v>
      </c>
      <c r="E25" s="22">
        <f t="shared" si="3"/>
        <v>0</v>
      </c>
      <c r="F25" s="22">
        <v>0</v>
      </c>
      <c r="G25" s="22">
        <v>0</v>
      </c>
      <c r="H25" s="22">
        <f t="shared" si="4"/>
        <v>0</v>
      </c>
      <c r="I25" s="20"/>
    </row>
    <row r="26" spans="1:9" x14ac:dyDescent="0.25">
      <c r="A26" s="20"/>
      <c r="B26" s="27" t="s">
        <v>28</v>
      </c>
      <c r="C26" s="22">
        <v>0</v>
      </c>
      <c r="D26" s="22">
        <v>0</v>
      </c>
      <c r="E26" s="22">
        <f t="shared" si="3"/>
        <v>0</v>
      </c>
      <c r="F26" s="22">
        <v>0</v>
      </c>
      <c r="G26" s="22">
        <v>0</v>
      </c>
      <c r="H26" s="22">
        <f t="shared" si="4"/>
        <v>0</v>
      </c>
      <c r="I26" s="20"/>
    </row>
    <row r="27" spans="1:9" x14ac:dyDescent="0.25">
      <c r="A27" s="20"/>
      <c r="B27" s="26" t="s">
        <v>29</v>
      </c>
      <c r="C27" s="22">
        <v>0</v>
      </c>
      <c r="D27" s="22">
        <v>0</v>
      </c>
      <c r="E27" s="22">
        <f t="shared" si="3"/>
        <v>0</v>
      </c>
      <c r="F27" s="22">
        <v>0</v>
      </c>
      <c r="G27" s="22">
        <v>0</v>
      </c>
      <c r="H27" s="22">
        <f t="shared" si="4"/>
        <v>0</v>
      </c>
      <c r="I27" s="20"/>
    </row>
    <row r="28" spans="1:9" x14ac:dyDescent="0.25">
      <c r="A28" s="20"/>
      <c r="B28" s="26" t="s">
        <v>30</v>
      </c>
      <c r="C28" s="22">
        <v>0</v>
      </c>
      <c r="D28" s="22">
        <v>0</v>
      </c>
      <c r="E28" s="22">
        <f t="shared" si="3"/>
        <v>0</v>
      </c>
      <c r="F28" s="22">
        <v>0</v>
      </c>
      <c r="G28" s="22">
        <v>0</v>
      </c>
      <c r="H28" s="22">
        <f t="shared" si="4"/>
        <v>0</v>
      </c>
      <c r="I28" s="20"/>
    </row>
    <row r="29" spans="1:9" x14ac:dyDescent="0.25">
      <c r="A29" s="20"/>
      <c r="B29" s="26" t="s">
        <v>31</v>
      </c>
      <c r="C29" s="22">
        <v>0</v>
      </c>
      <c r="D29" s="22">
        <v>0</v>
      </c>
      <c r="E29" s="22">
        <f t="shared" si="3"/>
        <v>0</v>
      </c>
      <c r="F29" s="22">
        <v>0</v>
      </c>
      <c r="G29" s="22">
        <v>0</v>
      </c>
      <c r="H29" s="22">
        <f t="shared" si="4"/>
        <v>0</v>
      </c>
      <c r="I29" s="20"/>
    </row>
    <row r="30" spans="1:9" ht="24" x14ac:dyDescent="0.25">
      <c r="A30" s="20"/>
      <c r="B30" s="27" t="s">
        <v>32</v>
      </c>
      <c r="C30" s="22">
        <v>0</v>
      </c>
      <c r="D30" s="22">
        <v>0</v>
      </c>
      <c r="E30" s="22">
        <f t="shared" si="3"/>
        <v>0</v>
      </c>
      <c r="F30" s="22">
        <v>0</v>
      </c>
      <c r="G30" s="22">
        <v>0</v>
      </c>
      <c r="H30" s="22">
        <f t="shared" si="4"/>
        <v>0</v>
      </c>
      <c r="I30" s="20"/>
    </row>
    <row r="31" spans="1:9" ht="24" x14ac:dyDescent="0.25">
      <c r="A31" s="20"/>
      <c r="B31" s="24" t="s">
        <v>33</v>
      </c>
      <c r="C31" s="22">
        <f t="shared" ref="C31:H31" si="5">SUM(C32:C36)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  <c r="I31" s="20"/>
    </row>
    <row r="32" spans="1:9" x14ac:dyDescent="0.25">
      <c r="A32" s="20"/>
      <c r="B32" s="26" t="s">
        <v>34</v>
      </c>
      <c r="C32" s="22">
        <v>0</v>
      </c>
      <c r="D32" s="22">
        <v>0</v>
      </c>
      <c r="E32" s="22">
        <f t="shared" ref="E32:E36" si="6">C32+D32</f>
        <v>0</v>
      </c>
      <c r="F32" s="22">
        <v>0</v>
      </c>
      <c r="G32" s="22">
        <v>0</v>
      </c>
      <c r="H32" s="22">
        <f t="shared" ref="H32:H36" si="7">G32-C32</f>
        <v>0</v>
      </c>
      <c r="I32" s="20"/>
    </row>
    <row r="33" spans="1:9" x14ac:dyDescent="0.25">
      <c r="A33" s="20"/>
      <c r="B33" s="26" t="s">
        <v>35</v>
      </c>
      <c r="C33" s="22">
        <v>0</v>
      </c>
      <c r="D33" s="22">
        <v>0</v>
      </c>
      <c r="E33" s="22">
        <f t="shared" si="6"/>
        <v>0</v>
      </c>
      <c r="F33" s="22">
        <v>0</v>
      </c>
      <c r="G33" s="22">
        <v>0</v>
      </c>
      <c r="H33" s="22">
        <f t="shared" si="7"/>
        <v>0</v>
      </c>
      <c r="I33" s="20"/>
    </row>
    <row r="34" spans="1:9" x14ac:dyDescent="0.25">
      <c r="A34" s="20"/>
      <c r="B34" s="26" t="s">
        <v>36</v>
      </c>
      <c r="C34" s="22">
        <v>0</v>
      </c>
      <c r="D34" s="22">
        <v>0</v>
      </c>
      <c r="E34" s="22">
        <f t="shared" si="6"/>
        <v>0</v>
      </c>
      <c r="F34" s="22">
        <v>0</v>
      </c>
      <c r="G34" s="22">
        <v>0</v>
      </c>
      <c r="H34" s="22">
        <f t="shared" si="7"/>
        <v>0</v>
      </c>
      <c r="I34" s="20"/>
    </row>
    <row r="35" spans="1:9" x14ac:dyDescent="0.25">
      <c r="A35" s="20"/>
      <c r="B35" s="27" t="s">
        <v>37</v>
      </c>
      <c r="C35" s="22">
        <v>0</v>
      </c>
      <c r="D35" s="22">
        <v>0</v>
      </c>
      <c r="E35" s="22">
        <f t="shared" si="6"/>
        <v>0</v>
      </c>
      <c r="F35" s="22">
        <v>0</v>
      </c>
      <c r="G35" s="22">
        <v>0</v>
      </c>
      <c r="H35" s="22">
        <f t="shared" si="7"/>
        <v>0</v>
      </c>
      <c r="I35" s="20"/>
    </row>
    <row r="36" spans="1:9" x14ac:dyDescent="0.25">
      <c r="A36" s="20"/>
      <c r="B36" s="26" t="s">
        <v>38</v>
      </c>
      <c r="C36" s="22">
        <v>0</v>
      </c>
      <c r="D36" s="22">
        <v>0</v>
      </c>
      <c r="E36" s="22">
        <f t="shared" si="6"/>
        <v>0</v>
      </c>
      <c r="F36" s="22">
        <v>0</v>
      </c>
      <c r="G36" s="22">
        <v>0</v>
      </c>
      <c r="H36" s="22">
        <f t="shared" si="7"/>
        <v>0</v>
      </c>
      <c r="I36" s="20"/>
    </row>
    <row r="37" spans="1:9" x14ac:dyDescent="0.25">
      <c r="A37" s="20"/>
      <c r="B37" s="23" t="s">
        <v>39</v>
      </c>
      <c r="C37" s="22">
        <v>212916453</v>
      </c>
      <c r="D37" s="22">
        <v>0</v>
      </c>
      <c r="E37" s="22">
        <f>C37+D37</f>
        <v>212916453</v>
      </c>
      <c r="F37" s="22">
        <v>146233098</v>
      </c>
      <c r="G37" s="22">
        <v>146233098</v>
      </c>
      <c r="H37" s="22">
        <f>G37-C37</f>
        <v>-66683355</v>
      </c>
      <c r="I37" s="20"/>
    </row>
    <row r="38" spans="1:9" x14ac:dyDescent="0.25">
      <c r="A38" s="20"/>
      <c r="B38" s="23" t="s">
        <v>40</v>
      </c>
      <c r="C38" s="22">
        <f t="shared" ref="C38:H38" si="8">C39</f>
        <v>0</v>
      </c>
      <c r="D38" s="22">
        <f t="shared" si="8"/>
        <v>0</v>
      </c>
      <c r="E38" s="22">
        <f t="shared" si="8"/>
        <v>0</v>
      </c>
      <c r="F38" s="22">
        <f t="shared" si="8"/>
        <v>0</v>
      </c>
      <c r="G38" s="22">
        <f t="shared" si="8"/>
        <v>0</v>
      </c>
      <c r="H38" s="22">
        <f t="shared" si="8"/>
        <v>0</v>
      </c>
      <c r="I38" s="20"/>
    </row>
    <row r="39" spans="1:9" x14ac:dyDescent="0.25">
      <c r="A39" s="20"/>
      <c r="B39" s="26" t="s">
        <v>41</v>
      </c>
      <c r="C39" s="22">
        <v>0</v>
      </c>
      <c r="D39" s="22">
        <v>0</v>
      </c>
      <c r="E39" s="22">
        <f>C39+D39</f>
        <v>0</v>
      </c>
      <c r="F39" s="22">
        <v>0</v>
      </c>
      <c r="G39" s="22">
        <v>0</v>
      </c>
      <c r="H39" s="22">
        <f>G39-C39</f>
        <v>0</v>
      </c>
      <c r="I39" s="20"/>
    </row>
    <row r="40" spans="1:9" x14ac:dyDescent="0.25">
      <c r="A40" s="20"/>
      <c r="B40" s="23" t="s">
        <v>42</v>
      </c>
      <c r="C40" s="22">
        <f t="shared" ref="C40:H40" si="9">C41+C42</f>
        <v>0</v>
      </c>
      <c r="D40" s="22">
        <f t="shared" si="9"/>
        <v>0</v>
      </c>
      <c r="E40" s="22">
        <f t="shared" si="9"/>
        <v>0</v>
      </c>
      <c r="F40" s="22">
        <f t="shared" si="9"/>
        <v>0</v>
      </c>
      <c r="G40" s="22">
        <f t="shared" si="9"/>
        <v>0</v>
      </c>
      <c r="H40" s="22">
        <f t="shared" si="9"/>
        <v>0</v>
      </c>
      <c r="I40" s="20"/>
    </row>
    <row r="41" spans="1:9" x14ac:dyDescent="0.25">
      <c r="A41" s="20"/>
      <c r="B41" s="26" t="s">
        <v>43</v>
      </c>
      <c r="C41" s="22">
        <v>0</v>
      </c>
      <c r="D41" s="22">
        <v>0</v>
      </c>
      <c r="E41" s="22">
        <f>C41+D41</f>
        <v>0</v>
      </c>
      <c r="F41" s="22">
        <v>0</v>
      </c>
      <c r="G41" s="22">
        <v>0</v>
      </c>
      <c r="H41" s="22">
        <f>G41-C41</f>
        <v>0</v>
      </c>
      <c r="I41" s="20"/>
    </row>
    <row r="42" spans="1:9" x14ac:dyDescent="0.25">
      <c r="A42" s="20"/>
      <c r="B42" s="26" t="s">
        <v>44</v>
      </c>
      <c r="C42" s="22">
        <v>0</v>
      </c>
      <c r="D42" s="22">
        <v>0</v>
      </c>
      <c r="E42" s="22">
        <f>C42+D42</f>
        <v>0</v>
      </c>
      <c r="F42" s="22">
        <v>0</v>
      </c>
      <c r="G42" s="22">
        <v>0</v>
      </c>
      <c r="H42" s="22">
        <f>G42-C42</f>
        <v>0</v>
      </c>
      <c r="I42" s="20"/>
    </row>
    <row r="43" spans="1:9" x14ac:dyDescent="0.25">
      <c r="A43" s="20"/>
      <c r="B43" s="28"/>
      <c r="C43" s="22"/>
      <c r="D43" s="22"/>
      <c r="E43" s="22"/>
      <c r="F43" s="22"/>
      <c r="G43" s="22"/>
      <c r="H43" s="22"/>
      <c r="I43" s="20"/>
    </row>
    <row r="44" spans="1:9" ht="24" x14ac:dyDescent="0.25">
      <c r="A44" s="20"/>
      <c r="B44" s="29" t="s">
        <v>45</v>
      </c>
      <c r="C44" s="30">
        <f t="shared" ref="C44:H44" si="10">C12+C13+C14+C15+C16+C17+C18+C19+C31+C37+C38+C40</f>
        <v>222812148</v>
      </c>
      <c r="D44" s="31">
        <f t="shared" si="10"/>
        <v>2771916.36</v>
      </c>
      <c r="E44" s="31">
        <f t="shared" si="10"/>
        <v>225584064.36000001</v>
      </c>
      <c r="F44" s="31">
        <f t="shared" si="10"/>
        <v>157478687.41999999</v>
      </c>
      <c r="G44" s="31">
        <f t="shared" si="10"/>
        <v>156125262.38999999</v>
      </c>
      <c r="H44" s="31">
        <f t="shared" si="10"/>
        <v>-66686885.609999999</v>
      </c>
      <c r="I44" s="20"/>
    </row>
    <row r="45" spans="1:9" x14ac:dyDescent="0.25">
      <c r="A45" s="20"/>
      <c r="B45" s="32"/>
      <c r="C45" s="22"/>
      <c r="D45" s="33"/>
      <c r="E45" s="33"/>
      <c r="F45" s="33"/>
      <c r="G45" s="33"/>
      <c r="H45" s="33"/>
      <c r="I45" s="20"/>
    </row>
    <row r="46" spans="1:9" x14ac:dyDescent="0.25">
      <c r="A46" s="20"/>
      <c r="B46" s="29" t="s">
        <v>46</v>
      </c>
      <c r="C46" s="34"/>
      <c r="D46" s="34"/>
      <c r="E46" s="34"/>
      <c r="F46" s="34"/>
      <c r="G46" s="34"/>
      <c r="H46" s="35">
        <f>+G46-C46</f>
        <v>0</v>
      </c>
      <c r="I46" s="20"/>
    </row>
    <row r="47" spans="1:9" x14ac:dyDescent="0.25">
      <c r="A47" s="20"/>
      <c r="B47" s="28"/>
      <c r="C47" s="22"/>
      <c r="D47" s="22"/>
      <c r="E47" s="22"/>
      <c r="F47" s="22"/>
      <c r="G47" s="22"/>
      <c r="H47" s="22"/>
      <c r="I47" s="20"/>
    </row>
    <row r="48" spans="1:9" x14ac:dyDescent="0.25">
      <c r="A48" s="20"/>
      <c r="B48" s="21" t="s">
        <v>47</v>
      </c>
      <c r="C48" s="22"/>
      <c r="D48" s="22"/>
      <c r="E48" s="22"/>
      <c r="F48" s="22"/>
      <c r="G48" s="22"/>
      <c r="H48" s="22"/>
      <c r="I48" s="20"/>
    </row>
    <row r="49" spans="1:9" x14ac:dyDescent="0.25">
      <c r="A49" s="20"/>
      <c r="B49" s="23" t="s">
        <v>48</v>
      </c>
      <c r="C49" s="22">
        <f t="shared" ref="C49:H49" si="11">SUM(C50:C57)</f>
        <v>80790138</v>
      </c>
      <c r="D49" s="22">
        <f t="shared" si="11"/>
        <v>-529487</v>
      </c>
      <c r="E49" s="22">
        <f t="shared" si="11"/>
        <v>80260651</v>
      </c>
      <c r="F49" s="22">
        <f t="shared" si="11"/>
        <v>60195490</v>
      </c>
      <c r="G49" s="22">
        <f t="shared" si="11"/>
        <v>60195490</v>
      </c>
      <c r="H49" s="22">
        <f t="shared" si="11"/>
        <v>-20594648</v>
      </c>
      <c r="I49" s="20"/>
    </row>
    <row r="50" spans="1:9" ht="24" x14ac:dyDescent="0.25">
      <c r="A50" s="20"/>
      <c r="B50" s="27" t="s">
        <v>49</v>
      </c>
      <c r="C50" s="22">
        <v>0</v>
      </c>
      <c r="D50" s="22">
        <v>0</v>
      </c>
      <c r="E50" s="22">
        <f t="shared" ref="E50:E53" si="12">C50+D50</f>
        <v>0</v>
      </c>
      <c r="F50" s="22">
        <v>0</v>
      </c>
      <c r="G50" s="22">
        <v>0</v>
      </c>
      <c r="H50" s="22">
        <f t="shared" ref="H50:H53" si="13">G50-C50</f>
        <v>0</v>
      </c>
      <c r="I50" s="20"/>
    </row>
    <row r="51" spans="1:9" x14ac:dyDescent="0.25">
      <c r="A51" s="20"/>
      <c r="B51" s="27" t="s">
        <v>50</v>
      </c>
      <c r="C51" s="22">
        <v>0</v>
      </c>
      <c r="D51" s="22">
        <v>0</v>
      </c>
      <c r="E51" s="22">
        <f t="shared" si="12"/>
        <v>0</v>
      </c>
      <c r="F51" s="22">
        <v>0</v>
      </c>
      <c r="G51" s="22">
        <v>0</v>
      </c>
      <c r="H51" s="22">
        <f t="shared" si="13"/>
        <v>0</v>
      </c>
      <c r="I51" s="20"/>
    </row>
    <row r="52" spans="1:9" ht="24" x14ac:dyDescent="0.25">
      <c r="A52" s="20"/>
      <c r="B52" s="27" t="s">
        <v>51</v>
      </c>
      <c r="C52" s="22">
        <v>0</v>
      </c>
      <c r="D52" s="22">
        <v>0</v>
      </c>
      <c r="E52" s="22">
        <f t="shared" si="12"/>
        <v>0</v>
      </c>
      <c r="F52" s="22">
        <v>0</v>
      </c>
      <c r="G52" s="22">
        <v>0</v>
      </c>
      <c r="H52" s="22">
        <f t="shared" si="13"/>
        <v>0</v>
      </c>
      <c r="I52" s="20"/>
    </row>
    <row r="53" spans="1:9" ht="36" x14ac:dyDescent="0.25">
      <c r="A53" s="20"/>
      <c r="B53" s="27" t="s">
        <v>52</v>
      </c>
      <c r="C53" s="22">
        <v>0</v>
      </c>
      <c r="D53" s="22">
        <v>0</v>
      </c>
      <c r="E53" s="22">
        <f t="shared" si="12"/>
        <v>0</v>
      </c>
      <c r="F53" s="22">
        <v>0</v>
      </c>
      <c r="G53" s="22">
        <v>0</v>
      </c>
      <c r="H53" s="22">
        <f t="shared" si="13"/>
        <v>0</v>
      </c>
      <c r="I53" s="20"/>
    </row>
    <row r="54" spans="1:9" x14ac:dyDescent="0.25">
      <c r="A54" s="20"/>
      <c r="B54" s="27" t="s">
        <v>53</v>
      </c>
      <c r="C54" s="22">
        <v>80790138</v>
      </c>
      <c r="D54" s="22">
        <v>-529487</v>
      </c>
      <c r="E54" s="22">
        <f>C54+D54</f>
        <v>80260651</v>
      </c>
      <c r="F54" s="22">
        <v>60195490</v>
      </c>
      <c r="G54" s="22">
        <v>60195490</v>
      </c>
      <c r="H54" s="22">
        <f>G54-C54</f>
        <v>-20594648</v>
      </c>
      <c r="I54" s="20"/>
    </row>
    <row r="55" spans="1:9" ht="24" x14ac:dyDescent="0.25">
      <c r="A55" s="20"/>
      <c r="B55" s="27" t="s">
        <v>54</v>
      </c>
      <c r="C55" s="22">
        <v>0</v>
      </c>
      <c r="D55" s="22">
        <v>0</v>
      </c>
      <c r="E55" s="22">
        <f t="shared" ref="E55:E57" si="14">C55+D55</f>
        <v>0</v>
      </c>
      <c r="F55" s="22">
        <v>0</v>
      </c>
      <c r="G55" s="22">
        <v>0</v>
      </c>
      <c r="H55" s="22">
        <f t="shared" ref="H55:H57" si="15">G55-C55</f>
        <v>0</v>
      </c>
      <c r="I55" s="20"/>
    </row>
    <row r="56" spans="1:9" ht="24" x14ac:dyDescent="0.25">
      <c r="A56" s="20"/>
      <c r="B56" s="27" t="s">
        <v>55</v>
      </c>
      <c r="C56" s="22">
        <v>0</v>
      </c>
      <c r="D56" s="22">
        <v>0</v>
      </c>
      <c r="E56" s="22">
        <f t="shared" si="14"/>
        <v>0</v>
      </c>
      <c r="F56" s="22">
        <v>0</v>
      </c>
      <c r="G56" s="22">
        <v>0</v>
      </c>
      <c r="H56" s="22">
        <f t="shared" si="15"/>
        <v>0</v>
      </c>
      <c r="I56" s="20"/>
    </row>
    <row r="57" spans="1:9" ht="24" x14ac:dyDescent="0.25">
      <c r="A57" s="20"/>
      <c r="B57" s="27" t="s">
        <v>56</v>
      </c>
      <c r="C57" s="22">
        <v>0</v>
      </c>
      <c r="D57" s="22">
        <v>0</v>
      </c>
      <c r="E57" s="22">
        <f t="shared" si="14"/>
        <v>0</v>
      </c>
      <c r="F57" s="22">
        <v>0</v>
      </c>
      <c r="G57" s="22">
        <v>0</v>
      </c>
      <c r="H57" s="22">
        <f t="shared" si="15"/>
        <v>0</v>
      </c>
      <c r="I57" s="20"/>
    </row>
    <row r="58" spans="1:9" x14ac:dyDescent="0.25">
      <c r="A58" s="20"/>
      <c r="B58" s="24" t="s">
        <v>57</v>
      </c>
      <c r="C58" s="22">
        <f t="shared" ref="C58:H58" si="16">SUM(C59:C62)</f>
        <v>7142658</v>
      </c>
      <c r="D58" s="22">
        <f t="shared" si="16"/>
        <v>10961520.77</v>
      </c>
      <c r="E58" s="22">
        <f t="shared" si="16"/>
        <v>18104178.77</v>
      </c>
      <c r="F58" s="22">
        <f t="shared" si="16"/>
        <v>14604178.77</v>
      </c>
      <c r="G58" s="22">
        <f t="shared" si="16"/>
        <v>14604178.77</v>
      </c>
      <c r="H58" s="22">
        <f t="shared" si="16"/>
        <v>7461520.7699999996</v>
      </c>
      <c r="I58" s="20"/>
    </row>
    <row r="59" spans="1:9" x14ac:dyDescent="0.25">
      <c r="A59" s="20"/>
      <c r="B59" s="27" t="s">
        <v>58</v>
      </c>
      <c r="C59" s="22">
        <v>0</v>
      </c>
      <c r="D59" s="22">
        <v>0</v>
      </c>
      <c r="E59" s="22">
        <f>C59+D59</f>
        <v>0</v>
      </c>
      <c r="F59" s="22">
        <v>0</v>
      </c>
      <c r="G59" s="22">
        <v>0</v>
      </c>
      <c r="H59" s="22">
        <f>G59-C59</f>
        <v>0</v>
      </c>
      <c r="I59" s="20"/>
    </row>
    <row r="60" spans="1:9" x14ac:dyDescent="0.25">
      <c r="A60" s="20"/>
      <c r="B60" s="27" t="s">
        <v>59</v>
      </c>
      <c r="C60" s="22">
        <v>0</v>
      </c>
      <c r="D60" s="22">
        <v>0</v>
      </c>
      <c r="E60" s="22">
        <f>C60+D60</f>
        <v>0</v>
      </c>
      <c r="F60" s="22">
        <v>0</v>
      </c>
      <c r="G60" s="22">
        <v>0</v>
      </c>
      <c r="H60" s="22">
        <f>G60-C60</f>
        <v>0</v>
      </c>
      <c r="I60" s="20"/>
    </row>
    <row r="61" spans="1:9" x14ac:dyDescent="0.25">
      <c r="A61" s="20"/>
      <c r="B61" s="27" t="s">
        <v>60</v>
      </c>
      <c r="C61" s="22">
        <v>0</v>
      </c>
      <c r="D61" s="22">
        <v>0</v>
      </c>
      <c r="E61" s="22">
        <f>C61+D61</f>
        <v>0</v>
      </c>
      <c r="F61" s="22">
        <v>0</v>
      </c>
      <c r="G61" s="22">
        <v>0</v>
      </c>
      <c r="H61" s="22">
        <f>G61-C61</f>
        <v>0</v>
      </c>
      <c r="I61" s="20"/>
    </row>
    <row r="62" spans="1:9" x14ac:dyDescent="0.25">
      <c r="A62" s="20"/>
      <c r="B62" s="27" t="s">
        <v>61</v>
      </c>
      <c r="C62" s="22">
        <v>7142658</v>
      </c>
      <c r="D62" s="22">
        <v>10961520.77</v>
      </c>
      <c r="E62" s="22">
        <f>C62+D62</f>
        <v>18104178.77</v>
      </c>
      <c r="F62" s="22">
        <v>14604178.77</v>
      </c>
      <c r="G62" s="22">
        <v>14604178.77</v>
      </c>
      <c r="H62" s="22">
        <f>G62-C62</f>
        <v>7461520.7699999996</v>
      </c>
      <c r="I62" s="20"/>
    </row>
    <row r="63" spans="1:9" x14ac:dyDescent="0.25">
      <c r="A63" s="20"/>
      <c r="B63" s="24" t="s">
        <v>62</v>
      </c>
      <c r="C63" s="22">
        <f t="shared" ref="C63:H63" si="17">C64+C65</f>
        <v>0</v>
      </c>
      <c r="D63" s="22">
        <f t="shared" si="17"/>
        <v>0</v>
      </c>
      <c r="E63" s="22">
        <f t="shared" si="17"/>
        <v>0</v>
      </c>
      <c r="F63" s="22">
        <f t="shared" si="17"/>
        <v>0</v>
      </c>
      <c r="G63" s="22">
        <f t="shared" si="17"/>
        <v>0</v>
      </c>
      <c r="H63" s="22">
        <f t="shared" si="17"/>
        <v>0</v>
      </c>
      <c r="I63" s="20"/>
    </row>
    <row r="64" spans="1:9" ht="24" x14ac:dyDescent="0.25">
      <c r="A64" s="20"/>
      <c r="B64" s="27" t="s">
        <v>63</v>
      </c>
      <c r="C64" s="22">
        <v>0</v>
      </c>
      <c r="D64" s="22">
        <v>0</v>
      </c>
      <c r="E64" s="22">
        <f>C64+D64</f>
        <v>0</v>
      </c>
      <c r="F64" s="22">
        <v>0</v>
      </c>
      <c r="G64" s="22">
        <v>0</v>
      </c>
      <c r="H64" s="22">
        <f>G64-C64</f>
        <v>0</v>
      </c>
      <c r="I64" s="20"/>
    </row>
    <row r="65" spans="1:9" x14ac:dyDescent="0.25">
      <c r="A65" s="20"/>
      <c r="B65" s="27" t="s">
        <v>64</v>
      </c>
      <c r="C65" s="22">
        <v>0</v>
      </c>
      <c r="D65" s="22">
        <v>0</v>
      </c>
      <c r="E65" s="22">
        <f>C65+D65</f>
        <v>0</v>
      </c>
      <c r="F65" s="22">
        <v>0</v>
      </c>
      <c r="G65" s="22">
        <v>0</v>
      </c>
      <c r="H65" s="22">
        <f>G65-C65</f>
        <v>0</v>
      </c>
      <c r="I65" s="20"/>
    </row>
    <row r="66" spans="1:9" ht="24" x14ac:dyDescent="0.25">
      <c r="A66" s="20"/>
      <c r="B66" s="24" t="s">
        <v>65</v>
      </c>
      <c r="C66" s="22">
        <v>0</v>
      </c>
      <c r="D66" s="22">
        <v>0</v>
      </c>
      <c r="E66" s="22">
        <f>C66+D66</f>
        <v>0</v>
      </c>
      <c r="F66" s="22">
        <v>0</v>
      </c>
      <c r="G66" s="22">
        <v>0</v>
      </c>
      <c r="H66" s="22">
        <f>G66-C66</f>
        <v>0</v>
      </c>
      <c r="I66" s="20"/>
    </row>
    <row r="67" spans="1:9" x14ac:dyDescent="0.25">
      <c r="A67" s="20"/>
      <c r="B67" s="36" t="s">
        <v>66</v>
      </c>
      <c r="C67" s="37">
        <v>0</v>
      </c>
      <c r="D67" s="37">
        <v>0</v>
      </c>
      <c r="E67" s="37">
        <f>C67+D67</f>
        <v>0</v>
      </c>
      <c r="F67" s="37">
        <v>0</v>
      </c>
      <c r="G67" s="37">
        <v>0</v>
      </c>
      <c r="H67" s="37">
        <f>G67-C67</f>
        <v>0</v>
      </c>
      <c r="I67" s="20"/>
    </row>
    <row r="68" spans="1:9" x14ac:dyDescent="0.25">
      <c r="A68" s="20"/>
      <c r="B68" s="28"/>
      <c r="C68" s="22"/>
      <c r="D68" s="22"/>
      <c r="E68" s="22"/>
      <c r="F68" s="22"/>
      <c r="G68" s="22"/>
      <c r="H68" s="22"/>
      <c r="I68" s="20"/>
    </row>
    <row r="69" spans="1:9" ht="24" x14ac:dyDescent="0.25">
      <c r="A69" s="20"/>
      <c r="B69" s="29" t="s">
        <v>67</v>
      </c>
      <c r="C69" s="30">
        <f t="shared" ref="C69:H69" si="18">C49+C58+C63+C66+C67</f>
        <v>87932796</v>
      </c>
      <c r="D69" s="30">
        <f t="shared" si="18"/>
        <v>10432033.77</v>
      </c>
      <c r="E69" s="30">
        <f t="shared" si="18"/>
        <v>98364829.769999996</v>
      </c>
      <c r="F69" s="30">
        <f t="shared" si="18"/>
        <v>74799668.769999996</v>
      </c>
      <c r="G69" s="30">
        <f t="shared" si="18"/>
        <v>74799668.769999996</v>
      </c>
      <c r="H69" s="30">
        <f t="shared" si="18"/>
        <v>-13133127.23</v>
      </c>
      <c r="I69" s="20"/>
    </row>
    <row r="70" spans="1:9" x14ac:dyDescent="0.25">
      <c r="A70" s="20"/>
      <c r="B70" s="38"/>
      <c r="C70" s="22"/>
      <c r="D70" s="22"/>
      <c r="E70" s="22"/>
      <c r="F70" s="22"/>
      <c r="G70" s="22"/>
      <c r="H70" s="22"/>
      <c r="I70" s="20"/>
    </row>
    <row r="71" spans="1:9" x14ac:dyDescent="0.25">
      <c r="A71" s="20"/>
      <c r="B71" s="29" t="s">
        <v>68</v>
      </c>
      <c r="C71" s="30">
        <f t="shared" ref="C71:H71" si="19">C72</f>
        <v>0</v>
      </c>
      <c r="D71" s="30">
        <f t="shared" si="19"/>
        <v>0</v>
      </c>
      <c r="E71" s="30">
        <f t="shared" si="19"/>
        <v>0</v>
      </c>
      <c r="F71" s="30">
        <f t="shared" si="19"/>
        <v>0</v>
      </c>
      <c r="G71" s="30">
        <f t="shared" si="19"/>
        <v>0</v>
      </c>
      <c r="H71" s="30">
        <f t="shared" si="19"/>
        <v>0</v>
      </c>
      <c r="I71" s="20"/>
    </row>
    <row r="72" spans="1:9" x14ac:dyDescent="0.25">
      <c r="A72" s="20"/>
      <c r="B72" s="38" t="s">
        <v>69</v>
      </c>
      <c r="C72" s="22">
        <v>0</v>
      </c>
      <c r="D72" s="22">
        <v>0</v>
      </c>
      <c r="E72" s="22">
        <f>C72+D72</f>
        <v>0</v>
      </c>
      <c r="F72" s="22">
        <v>0</v>
      </c>
      <c r="G72" s="22">
        <v>0</v>
      </c>
      <c r="H72" s="22">
        <f>G72-C72</f>
        <v>0</v>
      </c>
      <c r="I72" s="20"/>
    </row>
    <row r="73" spans="1:9" x14ac:dyDescent="0.25">
      <c r="A73" s="20"/>
      <c r="B73" s="38"/>
      <c r="C73" s="22"/>
      <c r="D73" s="22"/>
      <c r="E73" s="22"/>
      <c r="F73" s="22"/>
      <c r="G73" s="22"/>
      <c r="H73" s="22"/>
      <c r="I73" s="20"/>
    </row>
    <row r="74" spans="1:9" x14ac:dyDescent="0.25">
      <c r="A74" s="20"/>
      <c r="B74" s="29" t="s">
        <v>70</v>
      </c>
      <c r="C74" s="30">
        <f t="shared" ref="C74:H74" si="20">C44+C69+C71</f>
        <v>310744944</v>
      </c>
      <c r="D74" s="30">
        <f t="shared" si="20"/>
        <v>13203950.129999999</v>
      </c>
      <c r="E74" s="30">
        <f t="shared" si="20"/>
        <v>323948894.13</v>
      </c>
      <c r="F74" s="30">
        <f t="shared" si="20"/>
        <v>232278356.19</v>
      </c>
      <c r="G74" s="30">
        <f t="shared" si="20"/>
        <v>230924931.15999997</v>
      </c>
      <c r="H74" s="30">
        <f t="shared" si="20"/>
        <v>-79820012.840000004</v>
      </c>
      <c r="I74" s="20"/>
    </row>
    <row r="75" spans="1:9" x14ac:dyDescent="0.25">
      <c r="A75" s="20"/>
      <c r="B75" s="38"/>
      <c r="C75" s="22"/>
      <c r="D75" s="22"/>
      <c r="E75" s="22"/>
      <c r="F75" s="22"/>
      <c r="G75" s="22"/>
      <c r="H75" s="22"/>
      <c r="I75" s="20"/>
    </row>
    <row r="76" spans="1:9" x14ac:dyDescent="0.25">
      <c r="A76" s="20"/>
      <c r="B76" s="29" t="s">
        <v>71</v>
      </c>
      <c r="C76" s="22"/>
      <c r="D76" s="22"/>
      <c r="E76" s="22"/>
      <c r="F76" s="22"/>
      <c r="G76" s="22"/>
      <c r="H76" s="22"/>
      <c r="I76" s="20"/>
    </row>
    <row r="77" spans="1:9" ht="24" x14ac:dyDescent="0.25">
      <c r="A77" s="20"/>
      <c r="B77" s="38" t="s">
        <v>72</v>
      </c>
      <c r="C77" s="22">
        <v>0</v>
      </c>
      <c r="D77" s="22">
        <v>0</v>
      </c>
      <c r="E77" s="22">
        <f>C77+D77</f>
        <v>0</v>
      </c>
      <c r="F77" s="22">
        <v>0</v>
      </c>
      <c r="G77" s="22">
        <v>0</v>
      </c>
      <c r="H77" s="22">
        <f>G77-C77</f>
        <v>0</v>
      </c>
      <c r="I77" s="20"/>
    </row>
    <row r="78" spans="1:9" ht="24" x14ac:dyDescent="0.25">
      <c r="A78" s="20"/>
      <c r="B78" s="38" t="s">
        <v>73</v>
      </c>
      <c r="C78" s="22">
        <v>0</v>
      </c>
      <c r="D78" s="22">
        <v>0</v>
      </c>
      <c r="E78" s="22">
        <f>C78+D78</f>
        <v>0</v>
      </c>
      <c r="F78" s="22">
        <v>0</v>
      </c>
      <c r="G78" s="22">
        <v>0</v>
      </c>
      <c r="H78" s="22">
        <f>G78-C78</f>
        <v>0</v>
      </c>
      <c r="I78" s="20"/>
    </row>
    <row r="79" spans="1:9" x14ac:dyDescent="0.25">
      <c r="A79" s="20"/>
      <c r="B79" s="29" t="s">
        <v>74</v>
      </c>
      <c r="C79" s="30">
        <f t="shared" ref="C79:H79" si="21">SUM(C77:C78)</f>
        <v>0</v>
      </c>
      <c r="D79" s="30">
        <f t="shared" si="21"/>
        <v>0</v>
      </c>
      <c r="E79" s="30">
        <f t="shared" si="21"/>
        <v>0</v>
      </c>
      <c r="F79" s="30">
        <f t="shared" si="21"/>
        <v>0</v>
      </c>
      <c r="G79" s="30">
        <f t="shared" si="21"/>
        <v>0</v>
      </c>
      <c r="H79" s="30">
        <f t="shared" si="21"/>
        <v>0</v>
      </c>
      <c r="I79" s="20"/>
    </row>
    <row r="80" spans="1:9" ht="15.75" thickBot="1" x14ac:dyDescent="0.3">
      <c r="A80" s="20"/>
      <c r="B80" s="39"/>
      <c r="C80" s="40"/>
      <c r="D80" s="40"/>
      <c r="E80" s="40"/>
      <c r="F80" s="40"/>
      <c r="G80" s="40"/>
      <c r="H80" s="40"/>
      <c r="I80" s="20"/>
    </row>
    <row r="81" spans="1:9" x14ac:dyDescent="0.25">
      <c r="A81" s="20"/>
      <c r="B81" s="20"/>
      <c r="C81" s="41"/>
      <c r="D81" s="20"/>
      <c r="E81" s="41"/>
      <c r="F81" s="20"/>
      <c r="G81" s="20"/>
      <c r="H81" s="41"/>
      <c r="I81" s="20"/>
    </row>
    <row r="83" spans="1:9" ht="30.75" customHeight="1" x14ac:dyDescent="0.25"/>
  </sheetData>
  <mergeCells count="11">
    <mergeCell ref="G9:G10"/>
    <mergeCell ref="B2:H2"/>
    <mergeCell ref="B3:H3"/>
    <mergeCell ref="B4:H4"/>
    <mergeCell ref="B5:H5"/>
    <mergeCell ref="C8:G8"/>
    <mergeCell ref="H8:H10"/>
    <mergeCell ref="C9:C10"/>
    <mergeCell ref="D9:D10"/>
    <mergeCell ref="E9:E10"/>
    <mergeCell ref="F9:F10"/>
  </mergeCells>
  <pageMargins left="0.53" right="0.5" top="0.6" bottom="0.65" header="0.31496062992125984" footer="0.31496062992125984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5</vt:lpstr>
      <vt:lpstr>'LDF 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Iván Che Chi</dc:creator>
  <cp:lastModifiedBy>Gerardo Iván Che Chi</cp:lastModifiedBy>
  <dcterms:created xsi:type="dcterms:W3CDTF">2018-09-07T16:43:41Z</dcterms:created>
  <dcterms:modified xsi:type="dcterms:W3CDTF">2018-09-07T16:43:52Z</dcterms:modified>
</cp:coreProperties>
</file>