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esktop\EDOS FIN 2017 LDF\CUARTO TRIMESTRE\"/>
    </mc:Choice>
  </mc:AlternateContent>
  <xr:revisionPtr revIDLastSave="0" documentId="8_{18EE7DAD-6804-43D8-A7A0-2714A407BCEC}" xr6:coauthVersionLast="31" xr6:coauthVersionMax="31" xr10:uidLastSave="{00000000-0000-0000-0000-000000000000}"/>
  <bookViews>
    <workbookView xWindow="0" yWindow="0" windowWidth="20010" windowHeight="7515" xr2:uid="{BC064DE7-D2E6-4EEF-9252-FBE82CA12006}"/>
  </bookViews>
  <sheets>
    <sheet name="LDF 4" sheetId="1" r:id="rId1"/>
  </sheets>
  <definedNames>
    <definedName name="_xlnm.Print_Titles" localSheetId="0">'LDF 4'!$1:$11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D83" i="1"/>
  <c r="E81" i="1"/>
  <c r="D81" i="1"/>
  <c r="C81" i="1"/>
  <c r="E79" i="1"/>
  <c r="D79" i="1"/>
  <c r="C79" i="1"/>
  <c r="E78" i="1"/>
  <c r="E77" i="1" s="1"/>
  <c r="D78" i="1"/>
  <c r="D77" i="1" s="1"/>
  <c r="D85" i="1" s="1"/>
  <c r="D87" i="1" s="1"/>
  <c r="C78" i="1"/>
  <c r="C77" i="1"/>
  <c r="E75" i="1"/>
  <c r="E85" i="1" s="1"/>
  <c r="E87" i="1" s="1"/>
  <c r="D75" i="1"/>
  <c r="C75" i="1"/>
  <c r="C85" i="1" s="1"/>
  <c r="C87" i="1" s="1"/>
  <c r="C67" i="1"/>
  <c r="C69" i="1" s="1"/>
  <c r="E65" i="1"/>
  <c r="D65" i="1"/>
  <c r="E63" i="1"/>
  <c r="D63" i="1"/>
  <c r="C63" i="1"/>
  <c r="E61" i="1"/>
  <c r="D61" i="1"/>
  <c r="C61" i="1"/>
  <c r="E60" i="1"/>
  <c r="D60" i="1"/>
  <c r="C60" i="1"/>
  <c r="E59" i="1"/>
  <c r="D59" i="1"/>
  <c r="C59" i="1"/>
  <c r="E57" i="1"/>
  <c r="E67" i="1" s="1"/>
  <c r="E69" i="1" s="1"/>
  <c r="D57" i="1"/>
  <c r="D67" i="1" s="1"/>
  <c r="D69" i="1" s="1"/>
  <c r="C57" i="1"/>
  <c r="D51" i="1"/>
  <c r="C51" i="1"/>
  <c r="C15" i="1" s="1"/>
  <c r="C12" i="1" s="1"/>
  <c r="C25" i="1" s="1"/>
  <c r="C27" i="1" s="1"/>
  <c r="C29" i="1" s="1"/>
  <c r="C38" i="1" s="1"/>
  <c r="E47" i="1"/>
  <c r="D47" i="1"/>
  <c r="C47" i="1"/>
  <c r="E44" i="1"/>
  <c r="E51" i="1" s="1"/>
  <c r="E15" i="1" s="1"/>
  <c r="E12" i="1" s="1"/>
  <c r="E25" i="1" s="1"/>
  <c r="E27" i="1" s="1"/>
  <c r="E29" i="1" s="1"/>
  <c r="E38" i="1" s="1"/>
  <c r="D44" i="1"/>
  <c r="C44" i="1"/>
  <c r="E34" i="1"/>
  <c r="D34" i="1"/>
  <c r="C34" i="1"/>
  <c r="E21" i="1"/>
  <c r="D21" i="1"/>
  <c r="E17" i="1"/>
  <c r="D17" i="1"/>
  <c r="C17" i="1"/>
  <c r="D15" i="1"/>
  <c r="D12" i="1" s="1"/>
  <c r="D25" i="1" s="1"/>
  <c r="D27" i="1" s="1"/>
  <c r="D29" i="1" s="1"/>
  <c r="D38" i="1" s="1"/>
</calcChain>
</file>

<file path=xl/sharedStrings.xml><?xml version="1.0" encoding="utf-8"?>
<sst xmlns="http://schemas.openxmlformats.org/spreadsheetml/2006/main" count="69" uniqueCount="47">
  <si>
    <t>Cuenta Pública 2017</t>
  </si>
  <si>
    <t>SISTEMA PARA EL DESARROLLO INTEGRAL DE LA FAMILIA
 DEL ESTADO DE CAMPECHE (a)</t>
  </si>
  <si>
    <t>Balance Presupuestario - LDF</t>
  </si>
  <si>
    <t>Del 1 de Enero al 31 de Diciembre de 2017 (b)</t>
  </si>
  <si>
    <t>(PESOS)</t>
  </si>
  <si>
    <t>Concepto (c)</t>
  </si>
  <si>
    <t>Estimado/
Aprobado (d)</t>
  </si>
  <si>
    <t>Devengado</t>
  </si>
  <si>
    <t>Recaudado/ 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</si>
  <si>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</si>
  <si>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</si>
  <si>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</si>
  <si>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</si>
  <si>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"/>
      </rPr>
      <t>1</t>
    </r>
    <r>
      <rPr>
        <b/>
        <sz val="10"/>
        <color indexed="8"/>
        <rFont val="Arial 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</si>
  <si>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</si>
  <si>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</si>
  <si>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</si>
  <si>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</si>
  <si>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</si>
  <si>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</si>
  <si>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</si>
  <si>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</si>
  <si>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</si>
  <si>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</si>
  <si>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</si>
  <si>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</si>
  <si>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</si>
  <si>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</si>
  <si>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</si>
  <si>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</si>
  <si>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Recaudado/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</si>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</sst>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"/>
    </font>
    <font>
      <sz val="10"/>
      <color indexed="8"/>
      <name val="Arial "/>
    </font>
    <font>
      <b/>
      <vertAlign val="superscript"/>
      <sz val="10"/>
      <color indexed="8"/>
      <name val="Arial 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fgColor rgb="FF000000"/>
        <bgColor rgb="FFBFBFBF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NumberFormat="1" applyFont="1" applyFill="1" applyBorder="1" applyAlignment="1" applyProtection="1"/>
    <xf numFmtId="0" fontId="4" fillId="2" borderId="9" xfId="0" applyNumberFormat="1" applyFont="1" applyFill="1" applyBorder="1" applyAlignment="1" applyProtection="1">
      <alignment vertical="center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 applyProtection="1">
      <alignment vertical="center" wrapText="1"/>
    </xf>
    <xf numFmtId="164" fontId="5" fillId="0" borderId="13" xfId="0" applyNumberFormat="1" applyFont="1" applyFill="1" applyBorder="1" applyAlignment="1" applyProtection="1">
      <alignment horizontal="left" vertical="center" wrapText="1" indent="5"/>
    </xf>
    <xf numFmtId="164" fontId="5" fillId="0" borderId="5" xfId="0" applyNumberFormat="1" applyFont="1" applyFill="1" applyBorder="1" applyAlignment="1" applyProtection="1">
      <alignment vertical="center" wrapText="1"/>
    </xf>
    <xf numFmtId="164" fontId="5" fillId="0" borderId="13" xfId="0" applyNumberFormat="1" applyFont="1" applyFill="1" applyBorder="1" applyAlignment="1" applyProtection="1">
      <alignment vertical="center" wrapText="1"/>
    </xf>
    <xf numFmtId="164" fontId="5" fillId="2" borderId="5" xfId="0" applyNumberFormat="1" applyFont="1" applyFill="1" applyBorder="1" applyAlignment="1" applyProtection="1">
      <alignment vertical="center" wrapText="1"/>
    </xf>
    <xf numFmtId="164" fontId="5" fillId="0" borderId="12" xfId="0" applyNumberFormat="1" applyFont="1" applyFill="1" applyBorder="1" applyAlignment="1" applyProtection="1">
      <alignment vertical="center" wrapText="1"/>
    </xf>
    <xf numFmtId="164" fontId="5" fillId="0" borderId="8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vertical="center"/>
    </xf>
    <xf numFmtId="164" fontId="5" fillId="0" borderId="14" xfId="0" applyNumberFormat="1" applyFont="1" applyFill="1" applyBorder="1" applyAlignment="1" applyProtection="1">
      <alignment vertical="center"/>
    </xf>
    <xf numFmtId="164" fontId="4" fillId="2" borderId="15" xfId="0" applyNumberFormat="1" applyFont="1" applyFill="1" applyBorder="1" applyAlignment="1" applyProtection="1">
      <alignment vertical="center"/>
    </xf>
    <xf numFmtId="164" fontId="4" fillId="2" borderId="16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vertical="center" wrapText="1"/>
    </xf>
    <xf numFmtId="164" fontId="4" fillId="0" borderId="8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/>
    <xf numFmtId="164" fontId="4" fillId="2" borderId="1" xfId="0" applyNumberFormat="1" applyFont="1" applyFill="1" applyBorder="1" applyAlignment="1" applyProtection="1">
      <alignment vertical="center"/>
    </xf>
    <xf numFmtId="164" fontId="4" fillId="2" borderId="10" xfId="0" applyNumberFormat="1" applyFont="1" applyFill="1" applyBorder="1" applyAlignment="1" applyProtection="1">
      <alignment horizontal="center" vertical="center" wrapText="1"/>
    </xf>
    <xf numFmtId="164" fontId="4" fillId="2" borderId="10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6" xfId="0" applyNumberFormat="1" applyFont="1" applyFill="1" applyBorder="1" applyAlignment="1" applyProtection="1">
      <alignment vertical="center"/>
    </xf>
    <xf numFmtId="164" fontId="4" fillId="2" borderId="12" xfId="0" applyNumberFormat="1" applyFont="1" applyFill="1" applyBorder="1" applyAlignment="1" applyProtection="1">
      <alignment horizontal="center" vertical="center" wrapText="1"/>
    </xf>
    <xf numFmtId="164" fontId="4" fillId="2" borderId="12" xfId="0" applyNumberFormat="1" applyFont="1" applyFill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 applyProtection="1">
      <alignment vertical="center"/>
    </xf>
    <xf numFmtId="164" fontId="5" fillId="0" borderId="5" xfId="0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 applyProtection="1">
      <alignment vertical="center"/>
    </xf>
    <xf numFmtId="164" fontId="5" fillId="0" borderId="13" xfId="0" applyNumberFormat="1" applyFont="1" applyFill="1" applyBorder="1" applyAlignment="1" applyProtection="1">
      <alignment horizontal="left" vertical="center" indent="5"/>
    </xf>
    <xf numFmtId="164" fontId="5" fillId="0" borderId="13" xfId="0" applyNumberFormat="1" applyFont="1" applyFill="1" applyBorder="1" applyAlignment="1" applyProtection="1">
      <alignment vertical="center"/>
    </xf>
    <xf numFmtId="164" fontId="4" fillId="0" borderId="12" xfId="0" applyNumberFormat="1" applyFont="1" applyFill="1" applyBorder="1" applyAlignment="1" applyProtection="1">
      <alignment vertical="center"/>
    </xf>
    <xf numFmtId="164" fontId="4" fillId="0" borderId="8" xfId="0" applyNumberFormat="1" applyFont="1" applyFill="1" applyBorder="1" applyAlignment="1" applyProtection="1">
      <alignment vertical="center"/>
    </xf>
    <xf numFmtId="164" fontId="4" fillId="2" borderId="10" xfId="0" applyNumberFormat="1" applyFont="1" applyFill="1" applyBorder="1" applyAlignment="1" applyProtection="1">
      <alignment vertical="center"/>
    </xf>
    <xf numFmtId="164" fontId="4" fillId="2" borderId="12" xfId="0" applyNumberFormat="1" applyFont="1" applyFill="1" applyBorder="1" applyAlignment="1" applyProtection="1">
      <alignment vertical="center"/>
    </xf>
    <xf numFmtId="164" fontId="5" fillId="0" borderId="13" xfId="0" applyNumberFormat="1" applyFont="1" applyFill="1" applyBorder="1" applyAlignment="1" applyProtection="1">
      <alignment horizontal="justify" vertical="center"/>
    </xf>
    <xf numFmtId="164" fontId="5" fillId="0" borderId="13" xfId="0" applyNumberFormat="1" applyFont="1" applyFill="1" applyBorder="1" applyAlignment="1" applyProtection="1">
      <alignment horizontal="left" vertical="center" indent="1"/>
    </xf>
    <xf numFmtId="164" fontId="5" fillId="3" borderId="5" xfId="0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 applyProtection="1">
      <alignment horizontal="left" vertical="center" indent="1"/>
    </xf>
    <xf numFmtId="164" fontId="4" fillId="0" borderId="13" xfId="0" applyNumberFormat="1" applyFont="1" applyFill="1" applyBorder="1" applyAlignment="1" applyProtection="1">
      <alignment horizontal="left" vertical="center" wrapText="1" indent="1"/>
    </xf>
    <xf numFmtId="164" fontId="5" fillId="0" borderId="13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85724</xdr:rowOff>
    </xdr:from>
    <xdr:to>
      <xdr:col>1</xdr:col>
      <xdr:colOff>952500</xdr:colOff>
      <xdr:row>6</xdr:row>
      <xdr:rowOff>151054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D2FBC12-1022-4C72-BC9E-E5CFB6480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61949"/>
          <a:ext cx="847725" cy="1046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166687</xdr:colOff>
      <xdr:row>2</xdr:row>
      <xdr:rowOff>107950</xdr:rowOff>
    </xdr:from>
    <xdr:to>
      <xdr:col>4</xdr:col>
      <xdr:colOff>1143001</xdr:colOff>
      <xdr:row>6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BF7D98-F1EE-4DA0-B0BE-DCD89C5AE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6087" y="384175"/>
          <a:ext cx="2157414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92</xdr:row>
      <xdr:rowOff>31750</xdr:rowOff>
    </xdr:from>
    <xdr:to>
      <xdr:col>4</xdr:col>
      <xdr:colOff>1047749</xdr:colOff>
      <xdr:row>96</xdr:row>
      <xdr:rowOff>127000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40B5FE4-6684-483A-9D9E-F9D0E9262A75}"/>
            </a:ext>
          </a:extLst>
        </xdr:cNvPr>
        <xdr:cNvGrpSpPr/>
      </xdr:nvGrpSpPr>
      <xdr:grpSpPr>
        <a:xfrm>
          <a:off x="230188" y="19050000"/>
          <a:ext cx="8635999" cy="857250"/>
          <a:chOff x="0" y="15192375"/>
          <a:chExt cx="11384493" cy="46800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416F0D3-D02E-450A-BB6C-EF350C2F1446}"/>
              </a:ext>
            </a:extLst>
          </xdr:cNvPr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B467E611-7B63-49A6-AB99-227071237DE4}"/>
              </a:ext>
            </a:extLst>
          </xdr:cNvPr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DD6E230A-EE64-4682-A16F-D4454BD61502}"/>
              </a:ext>
            </a:extLst>
          </xdr:cNvPr>
          <xdr:cNvSpPr txBox="1"/>
        </xdr:nvSpPr>
        <xdr:spPr>
          <a:xfrm>
            <a:off x="0" y="15192375"/>
            <a:ext cx="3239999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E42C9E44-135C-4BAC-9917-72AE20656DBC}"/>
              </a:ext>
            </a:extLst>
          </xdr:cNvPr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52FFE817-218D-482B-B519-A81DB227702E}"/>
              </a:ext>
            </a:extLst>
          </xdr:cNvPr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CE588F5E-4CFB-41F1-9950-D702D1F46668}"/>
              </a:ext>
            </a:extLst>
          </xdr:cNvPr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4D7E-EED2-4ADC-9125-BC1ADBB6A196}">
  <sheetPr>
    <pageSetUpPr fitToPage="1"/>
  </sheetPr>
  <dimension ref="A1:F91"/>
  <sheetViews>
    <sheetView tabSelected="1" zoomScale="120" zoomScaleNormal="120" workbookViewId="0">
      <selection activeCell="E29" sqref="E29"/>
    </sheetView>
  </sheetViews>
  <sheetFormatPr baseColWidth="10" defaultRowHeight="15"/>
  <cols>
    <col min="1" max="1" width="2.7109375" customWidth="1"/>
    <col min="2" max="2" width="79" customWidth="1"/>
    <col min="3" max="5" width="17.7109375" customWidth="1"/>
    <col min="6" max="6" width="2.7109375" customWidth="1"/>
  </cols>
  <sheetData>
    <row r="1" spans="1:6" ht="15.75" thickBot="1">
      <c r="A1" s="1"/>
      <c r="B1" s="1"/>
      <c r="C1" s="1"/>
      <c r="D1" s="1"/>
      <c r="E1" s="1"/>
      <c r="F1" s="1"/>
    </row>
    <row r="2" spans="1:6" ht="6" customHeight="1">
      <c r="A2" s="1"/>
      <c r="B2" s="2"/>
      <c r="C2" s="3"/>
      <c r="D2" s="3"/>
      <c r="E2" s="4"/>
      <c r="F2" s="1"/>
    </row>
    <row r="3" spans="1:6">
      <c r="A3" s="1"/>
      <c r="B3" s="5" t="s">
        <v>0</v>
      </c>
      <c r="C3" s="6"/>
      <c r="D3" s="6"/>
      <c r="E3" s="7"/>
      <c r="F3" s="1"/>
    </row>
    <row r="4" spans="1:6" ht="32.25" customHeight="1">
      <c r="A4" s="1"/>
      <c r="B4" s="5" t="s">
        <v>1</v>
      </c>
      <c r="C4" s="6"/>
      <c r="D4" s="6"/>
      <c r="E4" s="7"/>
      <c r="F4" s="1"/>
    </row>
    <row r="5" spans="1:6">
      <c r="A5" s="1"/>
      <c r="B5" s="8" t="s">
        <v>2</v>
      </c>
      <c r="C5" s="6"/>
      <c r="D5" s="6"/>
      <c r="E5" s="7"/>
      <c r="F5" s="1"/>
    </row>
    <row r="6" spans="1:6">
      <c r="A6" s="1"/>
      <c r="B6" s="8" t="s">
        <v>3</v>
      </c>
      <c r="C6" s="6"/>
      <c r="D6" s="6"/>
      <c r="E6" s="7"/>
      <c r="F6" s="1"/>
    </row>
    <row r="7" spans="1:6">
      <c r="A7" s="1"/>
      <c r="B7" s="8" t="s">
        <v>4</v>
      </c>
      <c r="C7" s="6"/>
      <c r="D7" s="6"/>
      <c r="E7" s="7"/>
      <c r="F7" s="1"/>
    </row>
    <row r="8" spans="1:6" ht="6" customHeight="1" thickBot="1">
      <c r="B8" s="9"/>
      <c r="C8" s="10"/>
      <c r="D8" s="10"/>
      <c r="E8" s="11"/>
    </row>
    <row r="9" spans="1:6" ht="15.75" thickBot="1">
      <c r="A9" s="12"/>
      <c r="B9" s="12"/>
      <c r="C9" s="12"/>
      <c r="D9" s="12"/>
      <c r="E9" s="12"/>
      <c r="F9" s="12"/>
    </row>
    <row r="10" spans="1:6" ht="25.5" customHeight="1">
      <c r="A10" s="12"/>
      <c r="B10" s="13" t="s">
        <v>5</v>
      </c>
      <c r="C10" s="14" t="s">
        <v>6</v>
      </c>
      <c r="D10" s="15" t="s">
        <v>7</v>
      </c>
      <c r="E10" s="14" t="s">
        <v>8</v>
      </c>
      <c r="F10" s="12"/>
    </row>
    <row r="11" spans="1:6" ht="15.75" thickBot="1">
      <c r="A11" s="12"/>
      <c r="B11" s="16"/>
      <c r="C11" s="17"/>
      <c r="D11" s="18"/>
      <c r="E11" s="17"/>
      <c r="F11" s="12"/>
    </row>
    <row r="12" spans="1:6">
      <c r="A12" s="12"/>
      <c r="B12" s="19" t="s">
        <v>9</v>
      </c>
      <c r="C12" s="20">
        <f>SUM(C13:C15)</f>
        <v>310744944</v>
      </c>
      <c r="D12" s="20">
        <f>SUM(D13:D15)</f>
        <v>326133407.26999998</v>
      </c>
      <c r="E12" s="20">
        <f>SUM(E13:E15)</f>
        <v>324511785.30000001</v>
      </c>
      <c r="F12" s="12"/>
    </row>
    <row r="13" spans="1:6">
      <c r="A13" s="12"/>
      <c r="B13" s="21" t="s">
        <v>10</v>
      </c>
      <c r="C13" s="22">
        <v>222812148</v>
      </c>
      <c r="D13" s="22">
        <v>223687318.84999999</v>
      </c>
      <c r="E13" s="22">
        <v>222065696.88</v>
      </c>
      <c r="F13" s="12"/>
    </row>
    <row r="14" spans="1:6">
      <c r="A14" s="12"/>
      <c r="B14" s="21" t="s">
        <v>11</v>
      </c>
      <c r="C14" s="22">
        <v>87932796</v>
      </c>
      <c r="D14" s="22">
        <v>102446088.42</v>
      </c>
      <c r="E14" s="22">
        <v>102446088.42</v>
      </c>
      <c r="F14" s="12"/>
    </row>
    <row r="15" spans="1:6">
      <c r="A15" s="12"/>
      <c r="B15" s="21" t="s">
        <v>12</v>
      </c>
      <c r="C15" s="22">
        <f>C51</f>
        <v>0</v>
      </c>
      <c r="D15" s="22">
        <f>D51</f>
        <v>0</v>
      </c>
      <c r="E15" s="22">
        <f>E51</f>
        <v>0</v>
      </c>
      <c r="F15" s="12"/>
    </row>
    <row r="16" spans="1:6">
      <c r="A16" s="12"/>
      <c r="B16" s="19"/>
      <c r="C16" s="22"/>
      <c r="D16" s="22"/>
      <c r="E16" s="22"/>
      <c r="F16" s="12"/>
    </row>
    <row r="17" spans="1:6">
      <c r="A17" s="12"/>
      <c r="B17" s="19" t="s">
        <v>13</v>
      </c>
      <c r="C17" s="20">
        <f>SUM(C18:C19)</f>
        <v>310744944</v>
      </c>
      <c r="D17" s="20">
        <f>SUM(D18:D19)</f>
        <v>307577128.14999998</v>
      </c>
      <c r="E17" s="20">
        <f>SUM(E18:E19)</f>
        <v>303830614.06</v>
      </c>
      <c r="F17" s="12"/>
    </row>
    <row r="18" spans="1:6">
      <c r="A18" s="12"/>
      <c r="B18" s="21" t="s">
        <v>14</v>
      </c>
      <c r="C18" s="22">
        <v>222812148</v>
      </c>
      <c r="D18" s="22">
        <v>204660114.55000001</v>
      </c>
      <c r="E18" s="22">
        <v>200913600.46000001</v>
      </c>
      <c r="F18" s="12"/>
    </row>
    <row r="19" spans="1:6">
      <c r="A19" s="12"/>
      <c r="B19" s="21" t="s">
        <v>15</v>
      </c>
      <c r="C19" s="22">
        <v>87932796</v>
      </c>
      <c r="D19" s="22">
        <v>102917013.59999999</v>
      </c>
      <c r="E19" s="22">
        <v>102917013.59999999</v>
      </c>
      <c r="F19" s="12"/>
    </row>
    <row r="20" spans="1:6">
      <c r="A20" s="12"/>
      <c r="B20" s="23"/>
      <c r="C20" s="22"/>
      <c r="D20" s="22"/>
      <c r="E20" s="22"/>
      <c r="F20" s="12"/>
    </row>
    <row r="21" spans="1:6">
      <c r="A21" s="12"/>
      <c r="B21" s="19" t="s">
        <v>16</v>
      </c>
      <c r="C21" s="24"/>
      <c r="D21" s="20">
        <f>SUM(D22:D23)</f>
        <v>5708465.2400000002</v>
      </c>
      <c r="E21" s="20">
        <f>SUM(E22:E23)</f>
        <v>5708465.2400000002</v>
      </c>
      <c r="F21" s="12"/>
    </row>
    <row r="22" spans="1:6">
      <c r="A22" s="12"/>
      <c r="B22" s="21" t="s">
        <v>17</v>
      </c>
      <c r="C22" s="24"/>
      <c r="D22" s="22">
        <v>5230437.96</v>
      </c>
      <c r="E22" s="22">
        <v>5230437.96</v>
      </c>
      <c r="F22" s="12"/>
    </row>
    <row r="23" spans="1:6">
      <c r="A23" s="12"/>
      <c r="B23" s="21" t="s">
        <v>18</v>
      </c>
      <c r="C23" s="24"/>
      <c r="D23" s="22">
        <v>478027.28</v>
      </c>
      <c r="E23" s="22">
        <v>478027.28</v>
      </c>
      <c r="F23" s="12"/>
    </row>
    <row r="24" spans="1:6">
      <c r="A24" s="12"/>
      <c r="B24" s="23"/>
      <c r="C24" s="22"/>
      <c r="D24" s="22"/>
      <c r="E24" s="22"/>
      <c r="F24" s="12"/>
    </row>
    <row r="25" spans="1:6">
      <c r="A25" s="12"/>
      <c r="B25" s="19" t="s">
        <v>19</v>
      </c>
      <c r="C25" s="20">
        <f>C12-C17+C21</f>
        <v>0</v>
      </c>
      <c r="D25" s="19">
        <f>D12-D17+D21</f>
        <v>24264744.360000007</v>
      </c>
      <c r="E25" s="19">
        <f>E12-E17+E21</f>
        <v>26389636.480000012</v>
      </c>
      <c r="F25" s="12"/>
    </row>
    <row r="26" spans="1:6">
      <c r="A26" s="12"/>
      <c r="B26" s="19"/>
      <c r="C26" s="22"/>
      <c r="D26" s="23"/>
      <c r="E26" s="23"/>
      <c r="F26" s="12"/>
    </row>
    <row r="27" spans="1:6">
      <c r="A27" s="12"/>
      <c r="B27" s="19" t="s">
        <v>20</v>
      </c>
      <c r="C27" s="20">
        <f>C25-C15</f>
        <v>0</v>
      </c>
      <c r="D27" s="19">
        <f>D25-D15</f>
        <v>24264744.360000007</v>
      </c>
      <c r="E27" s="19">
        <f>E25-E15</f>
        <v>26389636.480000012</v>
      </c>
      <c r="F27" s="12"/>
    </row>
    <row r="28" spans="1:6">
      <c r="A28" s="12"/>
      <c r="B28" s="19"/>
      <c r="C28" s="22"/>
      <c r="D28" s="23"/>
      <c r="E28" s="23"/>
      <c r="F28" s="12"/>
    </row>
    <row r="29" spans="1:6" ht="25.5">
      <c r="A29" s="12"/>
      <c r="B29" s="19" t="s">
        <v>21</v>
      </c>
      <c r="C29" s="20">
        <f>C27-C21</f>
        <v>0</v>
      </c>
      <c r="D29" s="20">
        <f>D27-D21</f>
        <v>18556279.120000005</v>
      </c>
      <c r="E29" s="20">
        <f>E27-E21</f>
        <v>20681171.24000001</v>
      </c>
      <c r="F29" s="12"/>
    </row>
    <row r="30" spans="1:6" ht="15.75" thickBot="1">
      <c r="A30" s="12"/>
      <c r="B30" s="25"/>
      <c r="C30" s="26"/>
      <c r="D30" s="26"/>
      <c r="E30" s="26"/>
      <c r="F30" s="12"/>
    </row>
    <row r="31" spans="1:6" ht="15.75" thickBot="1">
      <c r="A31" s="12"/>
      <c r="B31" s="27"/>
      <c r="C31" s="28"/>
      <c r="D31" s="28"/>
      <c r="E31" s="28"/>
      <c r="F31" s="12"/>
    </row>
    <row r="32" spans="1:6" ht="15.75" thickBot="1">
      <c r="A32" s="12"/>
      <c r="B32" s="29" t="s">
        <v>22</v>
      </c>
      <c r="C32" s="30" t="s">
        <v>23</v>
      </c>
      <c r="D32" s="30" t="s">
        <v>7</v>
      </c>
      <c r="E32" s="30" t="s">
        <v>24</v>
      </c>
      <c r="F32" s="12"/>
    </row>
    <row r="33" spans="1:6">
      <c r="A33" s="12"/>
      <c r="B33" s="23"/>
      <c r="C33" s="22"/>
      <c r="D33" s="22"/>
      <c r="E33" s="22"/>
      <c r="F33" s="12"/>
    </row>
    <row r="34" spans="1:6">
      <c r="A34" s="12"/>
      <c r="B34" s="19" t="s">
        <v>25</v>
      </c>
      <c r="C34" s="20">
        <f>SUM(C35:C36)</f>
        <v>0</v>
      </c>
      <c r="D34" s="19">
        <f>SUM(D35:D36)</f>
        <v>0</v>
      </c>
      <c r="E34" s="19">
        <f>SUM(E35:E36)</f>
        <v>0</v>
      </c>
      <c r="F34" s="12"/>
    </row>
    <row r="35" spans="1:6">
      <c r="A35" s="12"/>
      <c r="B35" s="21" t="s">
        <v>26</v>
      </c>
      <c r="C35" s="22">
        <v>0</v>
      </c>
      <c r="D35" s="23">
        <v>0</v>
      </c>
      <c r="E35" s="23">
        <v>0</v>
      </c>
      <c r="F35" s="12"/>
    </row>
    <row r="36" spans="1:6">
      <c r="A36" s="12"/>
      <c r="B36" s="21" t="s">
        <v>27</v>
      </c>
      <c r="C36" s="22">
        <v>0</v>
      </c>
      <c r="D36" s="23">
        <v>0</v>
      </c>
      <c r="E36" s="23">
        <v>0</v>
      </c>
      <c r="F36" s="12"/>
    </row>
    <row r="37" spans="1:6">
      <c r="A37" s="12"/>
      <c r="B37" s="19"/>
      <c r="C37" s="22"/>
      <c r="D37" s="22"/>
      <c r="E37" s="22"/>
      <c r="F37" s="12"/>
    </row>
    <row r="38" spans="1:6">
      <c r="A38" s="12"/>
      <c r="B38" s="19" t="s">
        <v>28</v>
      </c>
      <c r="C38" s="20">
        <f>C29+C34</f>
        <v>0</v>
      </c>
      <c r="D38" s="20">
        <f>D29+D34</f>
        <v>18556279.120000005</v>
      </c>
      <c r="E38" s="20">
        <f>E29+E34</f>
        <v>20681171.24000001</v>
      </c>
      <c r="F38" s="12"/>
    </row>
    <row r="39" spans="1:6" ht="15.75" thickBot="1">
      <c r="A39" s="12"/>
      <c r="B39" s="31"/>
      <c r="C39" s="32"/>
      <c r="D39" s="32"/>
      <c r="E39" s="32"/>
      <c r="F39" s="12"/>
    </row>
    <row r="40" spans="1:6" ht="15.75" thickBot="1">
      <c r="A40" s="12"/>
      <c r="B40" s="33"/>
      <c r="C40" s="33"/>
      <c r="D40" s="33"/>
      <c r="E40" s="33"/>
      <c r="F40" s="12"/>
    </row>
    <row r="41" spans="1:6">
      <c r="A41" s="12"/>
      <c r="B41" s="34" t="s">
        <v>22</v>
      </c>
      <c r="C41" s="35" t="s">
        <v>29</v>
      </c>
      <c r="D41" s="36" t="s">
        <v>7</v>
      </c>
      <c r="E41" s="37" t="s">
        <v>30</v>
      </c>
      <c r="F41" s="12"/>
    </row>
    <row r="42" spans="1:6" ht="15.75" thickBot="1">
      <c r="A42" s="12"/>
      <c r="B42" s="38"/>
      <c r="C42" s="39"/>
      <c r="D42" s="40"/>
      <c r="E42" s="41" t="s">
        <v>24</v>
      </c>
      <c r="F42" s="12"/>
    </row>
    <row r="43" spans="1:6">
      <c r="A43" s="12"/>
      <c r="B43" s="42"/>
      <c r="C43" s="43"/>
      <c r="D43" s="43"/>
      <c r="E43" s="43"/>
      <c r="F43" s="12"/>
    </row>
    <row r="44" spans="1:6">
      <c r="A44" s="12"/>
      <c r="B44" s="44" t="s">
        <v>31</v>
      </c>
      <c r="C44" s="45">
        <f>SUM(C45:C46)</f>
        <v>0</v>
      </c>
      <c r="D44" s="45">
        <f>SUM(D45:D46)</f>
        <v>0</v>
      </c>
      <c r="E44" s="45">
        <f>SUM(E45:E46)</f>
        <v>0</v>
      </c>
      <c r="F44" s="12"/>
    </row>
    <row r="45" spans="1:6">
      <c r="A45" s="12"/>
      <c r="B45" s="46" t="s">
        <v>32</v>
      </c>
      <c r="C45" s="43">
        <v>0</v>
      </c>
      <c r="D45" s="47">
        <v>0</v>
      </c>
      <c r="E45" s="47">
        <v>0</v>
      </c>
      <c r="F45" s="12"/>
    </row>
    <row r="46" spans="1:6">
      <c r="A46" s="12"/>
      <c r="B46" s="46" t="s">
        <v>33</v>
      </c>
      <c r="C46" s="43">
        <v>0</v>
      </c>
      <c r="D46" s="47">
        <v>0</v>
      </c>
      <c r="E46" s="47">
        <v>0</v>
      </c>
      <c r="F46" s="12"/>
    </row>
    <row r="47" spans="1:6">
      <c r="A47" s="12"/>
      <c r="B47" s="44" t="s">
        <v>34</v>
      </c>
      <c r="C47" s="45">
        <f>SUM(C48:C49)</f>
        <v>0</v>
      </c>
      <c r="D47" s="45">
        <f>SUM(D48:D49)</f>
        <v>0</v>
      </c>
      <c r="E47" s="45">
        <f>SUM(E48:E49)</f>
        <v>0</v>
      </c>
      <c r="F47" s="12"/>
    </row>
    <row r="48" spans="1:6">
      <c r="A48" s="12"/>
      <c r="B48" s="46" t="s">
        <v>35</v>
      </c>
      <c r="C48" s="43">
        <v>0</v>
      </c>
      <c r="D48" s="47">
        <v>0</v>
      </c>
      <c r="E48" s="47">
        <v>0</v>
      </c>
      <c r="F48" s="12"/>
    </row>
    <row r="49" spans="1:6">
      <c r="A49" s="12"/>
      <c r="B49" s="46" t="s">
        <v>36</v>
      </c>
      <c r="C49" s="43">
        <v>0</v>
      </c>
      <c r="D49" s="47">
        <v>0</v>
      </c>
      <c r="E49" s="47">
        <v>0</v>
      </c>
      <c r="F49" s="12"/>
    </row>
    <row r="50" spans="1:6">
      <c r="A50" s="12"/>
      <c r="B50" s="44"/>
      <c r="C50" s="43"/>
      <c r="D50" s="43"/>
      <c r="E50" s="43"/>
      <c r="F50" s="12"/>
    </row>
    <row r="51" spans="1:6">
      <c r="A51" s="12"/>
      <c r="B51" s="44" t="s">
        <v>37</v>
      </c>
      <c r="C51" s="45">
        <f>C44-C47</f>
        <v>0</v>
      </c>
      <c r="D51" s="44">
        <f>D44-D47</f>
        <v>0</v>
      </c>
      <c r="E51" s="44">
        <f>E44-E47</f>
        <v>0</v>
      </c>
      <c r="F51" s="12"/>
    </row>
    <row r="52" spans="1:6" ht="15.75" thickBot="1">
      <c r="A52" s="12"/>
      <c r="B52" s="48"/>
      <c r="C52" s="49"/>
      <c r="D52" s="48"/>
      <c r="E52" s="48"/>
      <c r="F52" s="12"/>
    </row>
    <row r="53" spans="1:6" ht="15.75" thickBot="1">
      <c r="A53" s="12"/>
      <c r="B53" s="33"/>
      <c r="C53" s="33"/>
      <c r="D53" s="33"/>
      <c r="E53" s="33"/>
      <c r="F53" s="12"/>
    </row>
    <row r="54" spans="1:6">
      <c r="A54" s="12"/>
      <c r="B54" s="50" t="s">
        <v>22</v>
      </c>
      <c r="C54" s="37" t="s">
        <v>38</v>
      </c>
      <c r="D54" s="36" t="s">
        <v>7</v>
      </c>
      <c r="E54" s="37" t="s">
        <v>30</v>
      </c>
      <c r="F54" s="12"/>
    </row>
    <row r="55" spans="1:6" ht="15.75" thickBot="1">
      <c r="A55" s="12"/>
      <c r="B55" s="51"/>
      <c r="C55" s="41" t="s">
        <v>23</v>
      </c>
      <c r="D55" s="40"/>
      <c r="E55" s="41" t="s">
        <v>24</v>
      </c>
      <c r="F55" s="12"/>
    </row>
    <row r="56" spans="1:6">
      <c r="A56" s="12"/>
      <c r="B56" s="47"/>
      <c r="C56" s="43"/>
      <c r="D56" s="43"/>
      <c r="E56" s="43"/>
      <c r="F56" s="12"/>
    </row>
    <row r="57" spans="1:6">
      <c r="A57" s="12"/>
      <c r="B57" s="47" t="s">
        <v>39</v>
      </c>
      <c r="C57" s="43">
        <f>C13</f>
        <v>222812148</v>
      </c>
      <c r="D57" s="47">
        <f>D13</f>
        <v>223687318.84999999</v>
      </c>
      <c r="E57" s="47">
        <f>E13</f>
        <v>222065696.88</v>
      </c>
      <c r="F57" s="12"/>
    </row>
    <row r="58" spans="1:6">
      <c r="A58" s="12"/>
      <c r="B58" s="47"/>
      <c r="C58" s="43"/>
      <c r="D58" s="47"/>
      <c r="E58" s="47"/>
      <c r="F58" s="12"/>
    </row>
    <row r="59" spans="1:6" ht="25.5">
      <c r="A59" s="12"/>
      <c r="B59" s="52" t="s">
        <v>40</v>
      </c>
      <c r="C59" s="43">
        <f>C45-C48</f>
        <v>0</v>
      </c>
      <c r="D59" s="47">
        <f>D45-D48</f>
        <v>0</v>
      </c>
      <c r="E59" s="47">
        <f>E45-E48</f>
        <v>0</v>
      </c>
      <c r="F59" s="12"/>
    </row>
    <row r="60" spans="1:6">
      <c r="A60" s="12"/>
      <c r="B60" s="46" t="s">
        <v>32</v>
      </c>
      <c r="C60" s="43">
        <f>C45</f>
        <v>0</v>
      </c>
      <c r="D60" s="47">
        <f>D45</f>
        <v>0</v>
      </c>
      <c r="E60" s="47">
        <f>E45</f>
        <v>0</v>
      </c>
      <c r="F60" s="12"/>
    </row>
    <row r="61" spans="1:6">
      <c r="A61" s="12"/>
      <c r="B61" s="46" t="s">
        <v>35</v>
      </c>
      <c r="C61" s="43">
        <f>C48</f>
        <v>0</v>
      </c>
      <c r="D61" s="47">
        <f>D48</f>
        <v>0</v>
      </c>
      <c r="E61" s="47">
        <f>E48</f>
        <v>0</v>
      </c>
      <c r="F61" s="12"/>
    </row>
    <row r="62" spans="1:6">
      <c r="A62" s="12"/>
      <c r="B62" s="53"/>
      <c r="C62" s="43"/>
      <c r="D62" s="47"/>
      <c r="E62" s="47"/>
      <c r="F62" s="12"/>
    </row>
    <row r="63" spans="1:6">
      <c r="A63" s="12"/>
      <c r="B63" s="53" t="s">
        <v>14</v>
      </c>
      <c r="C63" s="43">
        <f>C18</f>
        <v>222812148</v>
      </c>
      <c r="D63" s="43">
        <f>D18</f>
        <v>204660114.55000001</v>
      </c>
      <c r="E63" s="43">
        <f>E18</f>
        <v>200913600.46000001</v>
      </c>
      <c r="F63" s="12"/>
    </row>
    <row r="64" spans="1:6">
      <c r="A64" s="12"/>
      <c r="B64" s="53"/>
      <c r="C64" s="43"/>
      <c r="D64" s="43"/>
      <c r="E64" s="43"/>
      <c r="F64" s="12"/>
    </row>
    <row r="65" spans="1:6">
      <c r="A65" s="12"/>
      <c r="B65" s="53" t="s">
        <v>17</v>
      </c>
      <c r="C65" s="54"/>
      <c r="D65" s="43">
        <f>D22</f>
        <v>5230437.96</v>
      </c>
      <c r="E65" s="43">
        <f>E22</f>
        <v>5230437.96</v>
      </c>
      <c r="F65" s="12"/>
    </row>
    <row r="66" spans="1:6">
      <c r="A66" s="12"/>
      <c r="B66" s="53"/>
      <c r="C66" s="43"/>
      <c r="D66" s="43"/>
      <c r="E66" s="43"/>
      <c r="F66" s="12"/>
    </row>
    <row r="67" spans="1:6">
      <c r="A67" s="12"/>
      <c r="B67" s="55" t="s">
        <v>41</v>
      </c>
      <c r="C67" s="45">
        <f>C57+C59-C63+C65</f>
        <v>0</v>
      </c>
      <c r="D67" s="44">
        <f>D57+D59-D63+D65</f>
        <v>24257642.259999983</v>
      </c>
      <c r="E67" s="44">
        <f>E57+E59-E63+E65</f>
        <v>26382534.379999988</v>
      </c>
      <c r="F67" s="12"/>
    </row>
    <row r="68" spans="1:6">
      <c r="A68" s="12"/>
      <c r="B68" s="55"/>
      <c r="C68" s="45"/>
      <c r="D68" s="44"/>
      <c r="E68" s="44"/>
      <c r="F68" s="12"/>
    </row>
    <row r="69" spans="1:6" ht="25.5">
      <c r="A69" s="12"/>
      <c r="B69" s="56" t="s">
        <v>42</v>
      </c>
      <c r="C69" s="45">
        <f>C67-C59</f>
        <v>0</v>
      </c>
      <c r="D69" s="44">
        <f>D67-D59</f>
        <v>24257642.259999983</v>
      </c>
      <c r="E69" s="44">
        <f>E67-E59</f>
        <v>26382534.379999988</v>
      </c>
      <c r="F69" s="12"/>
    </row>
    <row r="70" spans="1:6" ht="15.75" thickBot="1">
      <c r="A70" s="12"/>
      <c r="B70" s="48"/>
      <c r="C70" s="49"/>
      <c r="D70" s="48"/>
      <c r="E70" s="48"/>
      <c r="F70" s="12"/>
    </row>
    <row r="71" spans="1:6" ht="15.75" thickBot="1">
      <c r="A71" s="12"/>
      <c r="B71" s="33"/>
      <c r="C71" s="33"/>
      <c r="D71" s="33"/>
      <c r="E71" s="33"/>
      <c r="F71" s="12"/>
    </row>
    <row r="72" spans="1:6">
      <c r="A72" s="12"/>
      <c r="B72" s="34" t="s">
        <v>22</v>
      </c>
      <c r="C72" s="35" t="s">
        <v>29</v>
      </c>
      <c r="D72" s="36" t="s">
        <v>7</v>
      </c>
      <c r="E72" s="37" t="s">
        <v>30</v>
      </c>
      <c r="F72" s="12"/>
    </row>
    <row r="73" spans="1:6" ht="15.75" thickBot="1">
      <c r="A73" s="12"/>
      <c r="B73" s="38"/>
      <c r="C73" s="39"/>
      <c r="D73" s="40"/>
      <c r="E73" s="41" t="s">
        <v>24</v>
      </c>
      <c r="F73" s="12"/>
    </row>
    <row r="74" spans="1:6">
      <c r="A74" s="12"/>
      <c r="B74" s="42"/>
      <c r="C74" s="43"/>
      <c r="D74" s="43"/>
      <c r="E74" s="43"/>
      <c r="F74" s="12"/>
    </row>
    <row r="75" spans="1:6">
      <c r="A75" s="12"/>
      <c r="B75" s="47" t="s">
        <v>11</v>
      </c>
      <c r="C75" s="43">
        <f>C14</f>
        <v>87932796</v>
      </c>
      <c r="D75" s="47">
        <f>D14</f>
        <v>102446088.42</v>
      </c>
      <c r="E75" s="47">
        <f>E14</f>
        <v>102446088.42</v>
      </c>
      <c r="F75" s="12"/>
    </row>
    <row r="76" spans="1:6">
      <c r="A76" s="12"/>
      <c r="B76" s="47"/>
      <c r="C76" s="43"/>
      <c r="D76" s="47"/>
      <c r="E76" s="47"/>
      <c r="F76" s="12"/>
    </row>
    <row r="77" spans="1:6" ht="25.5">
      <c r="A77" s="12"/>
      <c r="B77" s="57" t="s">
        <v>43</v>
      </c>
      <c r="C77" s="43">
        <f>C78-C79</f>
        <v>0</v>
      </c>
      <c r="D77" s="47">
        <f>D78-D79</f>
        <v>0</v>
      </c>
      <c r="E77" s="47">
        <f>E78-E79</f>
        <v>0</v>
      </c>
      <c r="F77" s="12"/>
    </row>
    <row r="78" spans="1:6">
      <c r="A78" s="12"/>
      <c r="B78" s="46" t="s">
        <v>33</v>
      </c>
      <c r="C78" s="43">
        <f>C46</f>
        <v>0</v>
      </c>
      <c r="D78" s="47">
        <f>D46</f>
        <v>0</v>
      </c>
      <c r="E78" s="47">
        <f>E46</f>
        <v>0</v>
      </c>
      <c r="F78" s="12"/>
    </row>
    <row r="79" spans="1:6">
      <c r="A79" s="12"/>
      <c r="B79" s="46" t="s">
        <v>36</v>
      </c>
      <c r="C79" s="43">
        <f>C49</f>
        <v>0</v>
      </c>
      <c r="D79" s="47">
        <f>D49</f>
        <v>0</v>
      </c>
      <c r="E79" s="47">
        <f>E49</f>
        <v>0</v>
      </c>
      <c r="F79" s="12"/>
    </row>
    <row r="80" spans="1:6">
      <c r="A80" s="12"/>
      <c r="B80" s="53"/>
      <c r="C80" s="43"/>
      <c r="D80" s="47"/>
      <c r="E80" s="47"/>
      <c r="F80" s="12"/>
    </row>
    <row r="81" spans="1:6">
      <c r="A81" s="12"/>
      <c r="B81" s="53" t="s">
        <v>44</v>
      </c>
      <c r="C81" s="43">
        <f>C19</f>
        <v>87932796</v>
      </c>
      <c r="D81" s="43">
        <f>D19</f>
        <v>102917013.59999999</v>
      </c>
      <c r="E81" s="43">
        <f>E19</f>
        <v>102917013.59999999</v>
      </c>
      <c r="F81" s="12"/>
    </row>
    <row r="82" spans="1:6">
      <c r="A82" s="12"/>
      <c r="B82" s="53"/>
      <c r="C82" s="43"/>
      <c r="D82" s="43"/>
      <c r="E82" s="43"/>
      <c r="F82" s="12"/>
    </row>
    <row r="83" spans="1:6">
      <c r="A83" s="12"/>
      <c r="B83" s="53" t="s">
        <v>18</v>
      </c>
      <c r="C83" s="54"/>
      <c r="D83" s="43">
        <f>D23</f>
        <v>478027.28</v>
      </c>
      <c r="E83" s="43">
        <f>E23</f>
        <v>478027.28</v>
      </c>
      <c r="F83" s="12"/>
    </row>
    <row r="84" spans="1:6">
      <c r="A84" s="12"/>
      <c r="B84" s="53"/>
      <c r="C84" s="43"/>
      <c r="D84" s="43"/>
      <c r="E84" s="43"/>
      <c r="F84" s="12"/>
    </row>
    <row r="85" spans="1:6">
      <c r="A85" s="12"/>
      <c r="B85" s="55" t="s">
        <v>45</v>
      </c>
      <c r="C85" s="45">
        <f>C75+C77-C81+C83</f>
        <v>0</v>
      </c>
      <c r="D85" s="44">
        <f>D75+D77-D81+D83</f>
        <v>7102.1000000077765</v>
      </c>
      <c r="E85" s="44">
        <f>E75+E77-E81+E83</f>
        <v>7102.1000000077765</v>
      </c>
      <c r="F85" s="12"/>
    </row>
    <row r="86" spans="1:6">
      <c r="A86" s="12"/>
      <c r="B86" s="55"/>
      <c r="C86" s="45"/>
      <c r="D86" s="44"/>
      <c r="E86" s="44"/>
      <c r="F86" s="12"/>
    </row>
    <row r="87" spans="1:6" ht="25.5">
      <c r="A87" s="12"/>
      <c r="B87" s="56" t="s">
        <v>46</v>
      </c>
      <c r="C87" s="45">
        <f>C85-C77</f>
        <v>0</v>
      </c>
      <c r="D87" s="44">
        <f>D85-D77</f>
        <v>7102.1000000077765</v>
      </c>
      <c r="E87" s="44">
        <f>E85-E77</f>
        <v>7102.1000000077765</v>
      </c>
      <c r="F87" s="12"/>
    </row>
    <row r="88" spans="1:6" ht="15.75" thickBot="1">
      <c r="A88" s="12"/>
      <c r="B88" s="48"/>
      <c r="C88" s="49"/>
      <c r="D88" s="48"/>
      <c r="E88" s="48"/>
      <c r="F88" s="12"/>
    </row>
    <row r="89" spans="1:6">
      <c r="A89" s="12"/>
      <c r="B89" s="12"/>
      <c r="C89" s="12"/>
      <c r="D89" s="12"/>
      <c r="E89" s="12"/>
      <c r="F89" s="12"/>
    </row>
    <row r="91" spans="1:6" ht="58.5" customHeight="1"/>
  </sheetData>
  <mergeCells count="18">
    <mergeCell ref="B72:B73"/>
    <mergeCell ref="C72:C73"/>
    <mergeCell ref="D72:D73"/>
    <mergeCell ref="B31:E31"/>
    <mergeCell ref="B41:B42"/>
    <mergeCell ref="C41:C42"/>
    <mergeCell ref="D41:D42"/>
    <mergeCell ref="B54:B55"/>
    <mergeCell ref="D54:D55"/>
    <mergeCell ref="B3:E3"/>
    <mergeCell ref="B4:E4"/>
    <mergeCell ref="B5:E5"/>
    <mergeCell ref="B6:E6"/>
    <mergeCell ref="B7:E7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4</vt:lpstr>
      <vt:lpstr>'LDF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Iván Che Chi</dc:creator>
  <cp:lastModifiedBy>Gerardo Iván Che Chi</cp:lastModifiedBy>
  <dcterms:created xsi:type="dcterms:W3CDTF">2018-09-07T16:45:43Z</dcterms:created>
  <dcterms:modified xsi:type="dcterms:W3CDTF">2018-09-07T16:46:03Z</dcterms:modified>
</cp:coreProperties>
</file>