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LDF 4" sheetId="1" r:id="rId1"/>
  </sheets>
  <definedNames>
    <definedName name="_xlnm.Print_Titles" localSheetId="0">'LDF 4'!$1:$10</definedName>
  </definedNames>
  <calcPr calcId="124519"/>
</workbook>
</file>

<file path=xl/calcChain.xml><?xml version="1.0" encoding="utf-8"?>
<calcChain xmlns="http://schemas.openxmlformats.org/spreadsheetml/2006/main">
  <c r="E82" i="1"/>
  <c r="D82"/>
  <c r="E80"/>
  <c r="D80"/>
  <c r="C80"/>
  <c r="E78"/>
  <c r="E76" s="1"/>
  <c r="E84" s="1"/>
  <c r="E86" s="1"/>
  <c r="D78"/>
  <c r="C78"/>
  <c r="E77"/>
  <c r="D77"/>
  <c r="D76" s="1"/>
  <c r="D84" s="1"/>
  <c r="D86" s="1"/>
  <c r="C77"/>
  <c r="C76"/>
  <c r="C84" s="1"/>
  <c r="C86" s="1"/>
  <c r="E74"/>
  <c r="D74"/>
  <c r="C74"/>
  <c r="C66"/>
  <c r="C68" s="1"/>
  <c r="E62"/>
  <c r="D62"/>
  <c r="C62"/>
  <c r="E60"/>
  <c r="D60"/>
  <c r="C60"/>
  <c r="E59"/>
  <c r="D59"/>
  <c r="C59"/>
  <c r="E58"/>
  <c r="D58"/>
  <c r="C58"/>
  <c r="E56"/>
  <c r="E66" s="1"/>
  <c r="E68" s="1"/>
  <c r="D56"/>
  <c r="C56"/>
  <c r="D50"/>
  <c r="E46"/>
  <c r="D46"/>
  <c r="C46"/>
  <c r="C50" s="1"/>
  <c r="E43"/>
  <c r="E50" s="1"/>
  <c r="D43"/>
  <c r="C43"/>
  <c r="E33"/>
  <c r="D33"/>
  <c r="C33"/>
  <c r="C37" s="1"/>
  <c r="E21"/>
  <c r="E64" s="1"/>
  <c r="D21"/>
  <c r="D64" s="1"/>
  <c r="D66" s="1"/>
  <c r="D68" s="1"/>
  <c r="E20" l="1"/>
  <c r="E24" s="1"/>
  <c r="E26" s="1"/>
  <c r="E28" s="1"/>
  <c r="E37" s="1"/>
  <c r="D20"/>
  <c r="D24" s="1"/>
  <c r="D26" s="1"/>
  <c r="D28" s="1"/>
  <c r="D37" s="1"/>
</calcChain>
</file>

<file path=xl/sharedStrings.xml><?xml version="1.0" encoding="utf-8"?>
<sst xmlns="http://schemas.openxmlformats.org/spreadsheetml/2006/main" count="68" uniqueCount="46">
  <si>
    <t>SISTEMA PARA EL DESARROLLO INTEGRAL DE LA FAMILIA
 DEL ESTADO DE CAMPECHE (a)</t>
  </si>
  <si>
    <t>Balance Presupuestario - LDF</t>
  </si>
  <si>
    <t>Del 1 de Enero al 31 de Marzo de 2018 (b)</t>
  </si>
  <si>
    <t>(PESOS)</t>
  </si>
  <si>
    <t>Concepto (c)</t>
  </si>
  <si>
    <t>Estimado/
Aprobado (d)</t>
  </si>
  <si>
    <t>Devengado</t>
  </si>
  <si>
    <t>Recaudado/ 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</si>
  <si>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</si>
  <si>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</si>
  <si>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</si>
  <si>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</si>
  <si>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</si>
  <si>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</si>
  <si>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</si>
  <si>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</si>
  <si>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</si>
  <si>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</si>
  <si>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</si>
  <si>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</si>
  <si>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</si>
  <si>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</si>
  <si>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</si>
  <si>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</si>
  <si>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</si>
  <si>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</si>
  <si>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</si>
  <si>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</si>
  <si>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</si>
  <si>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Recaudado/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</si>
  <si>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</si>
  <si>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</si>
  <si>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</si>
  <si>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</si>
  <si>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</si>
  <si>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</si>
  <si>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</si>
  <si>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>Estimado/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</si>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</sst>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#,##0_ ;[Red]\-#,##0\ "/>
    <numFmt numFmtId="165" formatCode="General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 Narrow"/>
      <family val="2"/>
    </font>
    <font>
      <b/>
      <sz val="10"/>
      <color indexed="8"/>
      <name val="Arial 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vertAlign val="superscript"/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"/>
    </font>
    <font>
      <sz val="10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fgColor rgb="FF000000"/>
        <bgColor rgb="FFBFBFBF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7">
    <xf numFmtId="0" fontId="0" fillId="0" borderId="0"/>
    <xf numFmtId="165" fontId="11" fillId="0" borderId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0" fontId="11" fillId="0" borderId="0"/>
    <xf numFmtId="0" fontId="1" fillId="0" borderId="0"/>
  </cellStyleXfs>
  <cellXfs count="63">
    <xf numFmtId="0" fontId="0" fillId="0" borderId="0" xfId="0"/>
    <xf numFmtId="0" fontId="2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/>
    <xf numFmtId="0" fontId="2" fillId="0" borderId="3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4" fillId="0" borderId="0" xfId="0" applyNumberFormat="1" applyFont="1" applyFill="1" applyBorder="1" applyAlignment="1" applyProtection="1"/>
    <xf numFmtId="0" fontId="5" fillId="2" borderId="9" xfId="0" applyNumberFormat="1" applyFont="1" applyFill="1" applyBorder="1" applyAlignment="1" applyProtection="1">
      <alignment vertical="center"/>
    </xf>
    <xf numFmtId="0" fontId="5" fillId="2" borderId="10" xfId="0" applyNumberFormat="1" applyFont="1" applyFill="1" applyBorder="1" applyAlignment="1" applyProtection="1">
      <alignment horizontal="center" vertical="center" wrapText="1"/>
    </xf>
    <xf numFmtId="0" fontId="5" fillId="2" borderId="9" xfId="0" applyNumberFormat="1" applyFont="1" applyFill="1" applyBorder="1" applyAlignment="1" applyProtection="1">
      <alignment horizontal="center" vertical="center" wrapText="1"/>
    </xf>
    <xf numFmtId="0" fontId="5" fillId="2" borderId="11" xfId="0" applyNumberFormat="1" applyFont="1" applyFill="1" applyBorder="1" applyAlignment="1" applyProtection="1">
      <alignment vertical="center"/>
    </xf>
    <xf numFmtId="0" fontId="5" fillId="2" borderId="12" xfId="0" applyNumberFormat="1" applyFont="1" applyFill="1" applyBorder="1" applyAlignment="1" applyProtection="1">
      <alignment horizontal="center" vertical="center" wrapText="1"/>
    </xf>
    <xf numFmtId="0" fontId="5" fillId="2" borderId="11" xfId="0" applyNumberFormat="1" applyFont="1" applyFill="1" applyBorder="1" applyAlignment="1" applyProtection="1">
      <alignment horizontal="center" vertical="center" wrapText="1"/>
    </xf>
    <xf numFmtId="164" fontId="6" fillId="0" borderId="13" xfId="0" applyNumberFormat="1" applyFont="1" applyBorder="1" applyAlignment="1">
      <alignment vertical="center" wrapText="1"/>
    </xf>
    <xf numFmtId="164" fontId="6" fillId="0" borderId="5" xfId="0" applyNumberFormat="1" applyFont="1" applyBorder="1" applyAlignment="1">
      <alignment vertical="center" wrapText="1"/>
    </xf>
    <xf numFmtId="164" fontId="7" fillId="0" borderId="13" xfId="0" applyNumberFormat="1" applyFont="1" applyBorder="1" applyAlignment="1">
      <alignment horizontal="left" vertical="center" wrapText="1" indent="5"/>
    </xf>
    <xf numFmtId="164" fontId="7" fillId="0" borderId="5" xfId="0" applyNumberFormat="1" applyFont="1" applyBorder="1" applyAlignment="1">
      <alignment vertical="center" wrapText="1"/>
    </xf>
    <xf numFmtId="164" fontId="7" fillId="0" borderId="13" xfId="0" applyNumberFormat="1" applyFont="1" applyBorder="1" applyAlignment="1">
      <alignment vertical="center" wrapText="1"/>
    </xf>
    <xf numFmtId="164" fontId="7" fillId="2" borderId="5" xfId="0" applyNumberFormat="1" applyFont="1" applyFill="1" applyBorder="1" applyAlignment="1">
      <alignment vertical="center" wrapText="1"/>
    </xf>
    <xf numFmtId="164" fontId="7" fillId="0" borderId="12" xfId="0" applyNumberFormat="1" applyFont="1" applyBorder="1" applyAlignment="1">
      <alignment vertical="center" wrapText="1"/>
    </xf>
    <xf numFmtId="164" fontId="7" fillId="0" borderId="8" xfId="0" applyNumberFormat="1" applyFont="1" applyBorder="1" applyAlignment="1">
      <alignment vertical="center" wrapText="1"/>
    </xf>
    <xf numFmtId="164" fontId="10" fillId="0" borderId="2" xfId="0" applyNumberFormat="1" applyFont="1" applyFill="1" applyBorder="1" applyAlignment="1" applyProtection="1">
      <alignment vertical="center"/>
    </xf>
    <xf numFmtId="164" fontId="10" fillId="0" borderId="14" xfId="0" applyNumberFormat="1" applyFont="1" applyFill="1" applyBorder="1" applyAlignment="1" applyProtection="1">
      <alignment vertical="center"/>
    </xf>
    <xf numFmtId="164" fontId="5" fillId="2" borderId="15" xfId="0" applyNumberFormat="1" applyFont="1" applyFill="1" applyBorder="1" applyAlignment="1" applyProtection="1">
      <alignment vertical="center"/>
    </xf>
    <xf numFmtId="164" fontId="5" fillId="2" borderId="16" xfId="0" applyNumberFormat="1" applyFont="1" applyFill="1" applyBorder="1" applyAlignment="1" applyProtection="1">
      <alignment horizontal="center" vertical="center" wrapText="1"/>
    </xf>
    <xf numFmtId="164" fontId="10" fillId="0" borderId="13" xfId="0" applyNumberFormat="1" applyFont="1" applyFill="1" applyBorder="1" applyAlignment="1" applyProtection="1">
      <alignment vertical="center" wrapText="1"/>
    </xf>
    <xf numFmtId="164" fontId="10" fillId="0" borderId="5" xfId="0" applyNumberFormat="1" applyFont="1" applyFill="1" applyBorder="1" applyAlignment="1" applyProtection="1">
      <alignment vertical="center" wrapText="1"/>
    </xf>
    <xf numFmtId="164" fontId="5" fillId="0" borderId="13" xfId="0" applyNumberFormat="1" applyFont="1" applyFill="1" applyBorder="1" applyAlignment="1" applyProtection="1">
      <alignment vertical="center" wrapText="1"/>
    </xf>
    <xf numFmtId="164" fontId="5" fillId="0" borderId="5" xfId="0" applyNumberFormat="1" applyFont="1" applyFill="1" applyBorder="1" applyAlignment="1" applyProtection="1">
      <alignment vertical="center" wrapText="1"/>
    </xf>
    <xf numFmtId="164" fontId="10" fillId="0" borderId="13" xfId="0" applyNumberFormat="1" applyFont="1" applyFill="1" applyBorder="1" applyAlignment="1" applyProtection="1">
      <alignment horizontal="left" vertical="center" wrapText="1" indent="5"/>
    </xf>
    <xf numFmtId="164" fontId="5" fillId="0" borderId="12" xfId="0" applyNumberFormat="1" applyFont="1" applyFill="1" applyBorder="1" applyAlignment="1" applyProtection="1">
      <alignment vertical="center" wrapText="1"/>
    </xf>
    <xf numFmtId="164" fontId="5" fillId="0" borderId="8" xfId="0" applyNumberFormat="1" applyFont="1" applyFill="1" applyBorder="1" applyAlignment="1" applyProtection="1">
      <alignment vertical="center" wrapText="1"/>
    </xf>
    <xf numFmtId="164" fontId="10" fillId="0" borderId="0" xfId="0" applyNumberFormat="1" applyFont="1" applyFill="1" applyBorder="1" applyAlignment="1" applyProtection="1"/>
    <xf numFmtId="164" fontId="5" fillId="2" borderId="1" xfId="0" applyNumberFormat="1" applyFont="1" applyFill="1" applyBorder="1" applyAlignment="1" applyProtection="1">
      <alignment vertical="center"/>
    </xf>
    <xf numFmtId="164" fontId="5" fillId="2" borderId="10" xfId="0" applyNumberFormat="1" applyFont="1" applyFill="1" applyBorder="1" applyAlignment="1" applyProtection="1">
      <alignment horizontal="center" vertical="center" wrapText="1"/>
    </xf>
    <xf numFmtId="164" fontId="5" fillId="2" borderId="10" xfId="0" applyNumberFormat="1" applyFont="1" applyFill="1" applyBorder="1" applyAlignment="1" applyProtection="1">
      <alignment horizontal="center" vertical="center"/>
    </xf>
    <xf numFmtId="164" fontId="5" fillId="2" borderId="3" xfId="0" applyNumberFormat="1" applyFont="1" applyFill="1" applyBorder="1" applyAlignment="1" applyProtection="1">
      <alignment horizontal="center" vertical="center"/>
    </xf>
    <xf numFmtId="164" fontId="5" fillId="2" borderId="6" xfId="0" applyNumberFormat="1" applyFont="1" applyFill="1" applyBorder="1" applyAlignment="1" applyProtection="1">
      <alignment vertical="center"/>
    </xf>
    <xf numFmtId="164" fontId="5" fillId="2" borderId="12" xfId="0" applyNumberFormat="1" applyFont="1" applyFill="1" applyBorder="1" applyAlignment="1" applyProtection="1">
      <alignment horizontal="center" vertical="center" wrapText="1"/>
    </xf>
    <xf numFmtId="164" fontId="5" fillId="2" borderId="12" xfId="0" applyNumberFormat="1" applyFont="1" applyFill="1" applyBorder="1" applyAlignment="1" applyProtection="1">
      <alignment horizontal="center" vertical="center"/>
    </xf>
    <xf numFmtId="164" fontId="5" fillId="2" borderId="8" xfId="0" applyNumberFormat="1" applyFont="1" applyFill="1" applyBorder="1" applyAlignment="1" applyProtection="1">
      <alignment horizontal="center" vertical="center"/>
    </xf>
    <xf numFmtId="164" fontId="10" fillId="0" borderId="10" xfId="0" applyNumberFormat="1" applyFont="1" applyFill="1" applyBorder="1" applyAlignment="1" applyProtection="1">
      <alignment vertical="center"/>
    </xf>
    <xf numFmtId="164" fontId="10" fillId="0" borderId="5" xfId="0" applyNumberFormat="1" applyFont="1" applyFill="1" applyBorder="1" applyAlignment="1" applyProtection="1">
      <alignment vertical="center"/>
    </xf>
    <xf numFmtId="164" fontId="5" fillId="0" borderId="13" xfId="0" applyNumberFormat="1" applyFont="1" applyFill="1" applyBorder="1" applyAlignment="1" applyProtection="1">
      <alignment vertical="center"/>
    </xf>
    <xf numFmtId="164" fontId="5" fillId="0" borderId="5" xfId="0" applyNumberFormat="1" applyFont="1" applyFill="1" applyBorder="1" applyAlignment="1" applyProtection="1">
      <alignment vertical="center"/>
    </xf>
    <xf numFmtId="164" fontId="10" fillId="0" borderId="13" xfId="0" applyNumberFormat="1" applyFont="1" applyFill="1" applyBorder="1" applyAlignment="1" applyProtection="1">
      <alignment horizontal="left" vertical="center" indent="5"/>
    </xf>
    <xf numFmtId="164" fontId="10" fillId="0" borderId="13" xfId="0" applyNumberFormat="1" applyFont="1" applyFill="1" applyBorder="1" applyAlignment="1" applyProtection="1">
      <alignment vertical="center"/>
    </xf>
    <xf numFmtId="164" fontId="5" fillId="0" borderId="12" xfId="0" applyNumberFormat="1" applyFont="1" applyFill="1" applyBorder="1" applyAlignment="1" applyProtection="1">
      <alignment vertical="center"/>
    </xf>
    <xf numFmtId="164" fontId="5" fillId="0" borderId="8" xfId="0" applyNumberFormat="1" applyFont="1" applyFill="1" applyBorder="1" applyAlignment="1" applyProtection="1">
      <alignment vertical="center"/>
    </xf>
    <xf numFmtId="164" fontId="5" fillId="2" borderId="10" xfId="0" applyNumberFormat="1" applyFont="1" applyFill="1" applyBorder="1" applyAlignment="1" applyProtection="1">
      <alignment vertical="center"/>
    </xf>
    <xf numFmtId="164" fontId="5" fillId="2" borderId="12" xfId="0" applyNumberFormat="1" applyFont="1" applyFill="1" applyBorder="1" applyAlignment="1" applyProtection="1">
      <alignment vertical="center"/>
    </xf>
    <xf numFmtId="164" fontId="10" fillId="0" borderId="13" xfId="0" applyNumberFormat="1" applyFont="1" applyFill="1" applyBorder="1" applyAlignment="1" applyProtection="1">
      <alignment horizontal="justify" vertical="center"/>
    </xf>
    <xf numFmtId="164" fontId="10" fillId="0" borderId="13" xfId="0" applyNumberFormat="1" applyFont="1" applyFill="1" applyBorder="1" applyAlignment="1" applyProtection="1">
      <alignment horizontal="left" vertical="center" indent="1"/>
    </xf>
    <xf numFmtId="164" fontId="10" fillId="3" borderId="5" xfId="0" applyNumberFormat="1" applyFont="1" applyFill="1" applyBorder="1" applyAlignment="1" applyProtection="1">
      <alignment vertical="center"/>
    </xf>
    <xf numFmtId="164" fontId="5" fillId="0" borderId="13" xfId="0" applyNumberFormat="1" applyFont="1" applyFill="1" applyBorder="1" applyAlignment="1" applyProtection="1">
      <alignment horizontal="left" vertical="center" indent="1"/>
    </xf>
    <xf numFmtId="164" fontId="5" fillId="0" borderId="13" xfId="0" applyNumberFormat="1" applyFont="1" applyFill="1" applyBorder="1" applyAlignment="1" applyProtection="1">
      <alignment horizontal="left" vertical="center" wrapText="1" indent="1"/>
    </xf>
    <xf numFmtId="164" fontId="10" fillId="0" borderId="13" xfId="0" applyNumberFormat="1" applyFont="1" applyFill="1" applyBorder="1" applyAlignment="1" applyProtection="1">
      <alignment horizontal="left" vertical="center" wrapText="1" indent="1"/>
    </xf>
  </cellXfs>
  <cellStyles count="7">
    <cellStyle name="=C:\WINNT\SYSTEM32\COMMAND.COM" xfId="1"/>
    <cellStyle name="Millares 2" xfId="2"/>
    <cellStyle name="Millares 3" xfId="3"/>
    <cellStyle name="Normal" xfId="0" builtinId="0"/>
    <cellStyle name="Normal 2" xfId="4"/>
    <cellStyle name="Normal 2 2" xfId="5"/>
    <cellStyle name="Normal 9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104776</xdr:colOff>
      <xdr:row>2</xdr:row>
      <xdr:rowOff>0</xdr:rowOff>
    </xdr:from>
    <xdr:to>
      <xdr:col>1</xdr:col>
      <xdr:colOff>896938</xdr:colOff>
      <xdr:row>5</xdr:row>
      <xdr:rowOff>187037</xdr:rowOff>
    </xdr:to>
    <xdr:pic>
      <xdr:nvPicPr>
        <xdr:cNvPr id="2" name="Imagen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85751" y="276225"/>
          <a:ext cx="792162" cy="9776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309563</xdr:colOff>
      <xdr:row>2</xdr:row>
      <xdr:rowOff>47628</xdr:rowOff>
    </xdr:from>
    <xdr:to>
      <xdr:col>4</xdr:col>
      <xdr:colOff>1143001</xdr:colOff>
      <xdr:row>5</xdr:row>
      <xdr:rowOff>152239</xdr:rowOff>
    </xdr:to>
    <xdr:pic>
      <xdr:nvPicPr>
        <xdr:cNvPr id="3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938963" y="323853"/>
          <a:ext cx="2014538" cy="8951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47625</xdr:colOff>
      <xdr:row>91</xdr:row>
      <xdr:rowOff>31750</xdr:rowOff>
    </xdr:from>
    <xdr:to>
      <xdr:col>4</xdr:col>
      <xdr:colOff>1047749</xdr:colOff>
      <xdr:row>95</xdr:row>
      <xdr:rowOff>127000</xdr:rowOff>
    </xdr:to>
    <xdr:grpSp>
      <xdr:nvGrpSpPr>
        <xdr:cNvPr id="4" name="Grupo 5"/>
        <xdr:cNvGrpSpPr/>
      </xdr:nvGrpSpPr>
      <xdr:grpSpPr>
        <a:xfrm>
          <a:off x="230188" y="18859500"/>
          <a:ext cx="8635999" cy="857250"/>
          <a:chOff x="0" y="15192375"/>
          <a:chExt cx="11384493" cy="468000"/>
        </a:xfrm>
      </xdr:grpSpPr>
      <xdr:sp macro="" textlink="">
        <xdr:nvSpPr>
          <xdr:cNvPr id="5" name="CuadroTexto 6"/>
          <xdr:cNvSpPr txBox="1"/>
        </xdr:nvSpPr>
        <xdr:spPr>
          <a:xfrm>
            <a:off x="8144493" y="15192375"/>
            <a:ext cx="3240000" cy="4680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 b="1">
                <a:latin typeface="Arial" panose="020B0604020202020204" pitchFamily="34" charset="0"/>
                <a:cs typeface="Arial" panose="020B0604020202020204" pitchFamily="34" charset="0"/>
              </a:rPr>
              <a:t>Profa. Silvia Elena Parrao Arceo</a:t>
            </a:r>
          </a:p>
          <a:p>
            <a:pPr algn="ctr"/>
            <a:r>
              <a:rPr lang="es-MX" sz="1000">
                <a:latin typeface="Arial" panose="020B0604020202020204" pitchFamily="34" charset="0"/>
                <a:cs typeface="Arial" panose="020B0604020202020204" pitchFamily="34" charset="0"/>
              </a:rPr>
              <a:t>Directora General</a:t>
            </a:r>
          </a:p>
        </xdr:txBody>
      </xdr:sp>
      <xdr:sp macro="" textlink="">
        <xdr:nvSpPr>
          <xdr:cNvPr id="6" name="CuadroTexto 7"/>
          <xdr:cNvSpPr txBox="1"/>
        </xdr:nvSpPr>
        <xdr:spPr>
          <a:xfrm>
            <a:off x="4073305" y="15192375"/>
            <a:ext cx="3240000" cy="4680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 b="1">
                <a:latin typeface="Arial" panose="020B0604020202020204" pitchFamily="34" charset="0"/>
                <a:cs typeface="Arial" panose="020B0604020202020204" pitchFamily="34" charset="0"/>
              </a:rPr>
              <a:t>C. P. José Román de la Cruz Martínez</a:t>
            </a:r>
          </a:p>
          <a:p>
            <a:pPr algn="ctr"/>
            <a:r>
              <a:rPr lang="es-MX" sz="1000">
                <a:latin typeface="Arial" panose="020B0604020202020204" pitchFamily="34" charset="0"/>
                <a:cs typeface="Arial" panose="020B0604020202020204" pitchFamily="34" charset="0"/>
              </a:rPr>
              <a:t>Director de Finanzas</a:t>
            </a:r>
          </a:p>
        </xdr:txBody>
      </xdr:sp>
      <xdr:sp macro="" textlink="">
        <xdr:nvSpPr>
          <xdr:cNvPr id="7" name="CuadroTexto 8"/>
          <xdr:cNvSpPr txBox="1"/>
        </xdr:nvSpPr>
        <xdr:spPr>
          <a:xfrm>
            <a:off x="0" y="15192375"/>
            <a:ext cx="3239999" cy="468000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 b="1">
                <a:latin typeface="Arial" panose="020B0604020202020204" pitchFamily="34" charset="0"/>
                <a:cs typeface="Arial" panose="020B0604020202020204" pitchFamily="34" charset="0"/>
              </a:rPr>
              <a:t>L.</a:t>
            </a:r>
            <a:r>
              <a:rPr lang="es-MX" sz="1000" b="1" baseline="0">
                <a:latin typeface="Arial" panose="020B0604020202020204" pitchFamily="34" charset="0"/>
                <a:cs typeface="Arial" panose="020B0604020202020204" pitchFamily="34" charset="0"/>
              </a:rPr>
              <a:t> A. F. Karla Nohemy Collí Gómez</a:t>
            </a:r>
            <a:endParaRPr lang="es-MX" sz="1000" b="1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es-MX" sz="1000">
                <a:latin typeface="Arial" panose="020B0604020202020204" pitchFamily="34" charset="0"/>
                <a:cs typeface="Arial" panose="020B0604020202020204" pitchFamily="34" charset="0"/>
              </a:rPr>
              <a:t>Subdirectora de Presupuesto</a:t>
            </a:r>
          </a:p>
        </xdr:txBody>
      </xdr:sp>
      <xdr:cxnSp macro="">
        <xdr:nvCxnSpPr>
          <xdr:cNvPr id="8" name="Conector recto 9"/>
          <xdr:cNvCxnSpPr/>
        </xdr:nvCxnSpPr>
        <xdr:spPr>
          <a:xfrm>
            <a:off x="0" y="15192375"/>
            <a:ext cx="3240000" cy="0"/>
          </a:xfrm>
          <a:prstGeom prst="line">
            <a:avLst/>
          </a:prstGeom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Conector recto 10"/>
          <xdr:cNvCxnSpPr/>
        </xdr:nvCxnSpPr>
        <xdr:spPr>
          <a:xfrm>
            <a:off x="4073305" y="15192375"/>
            <a:ext cx="3240000" cy="0"/>
          </a:xfrm>
          <a:prstGeom prst="line">
            <a:avLst/>
          </a:prstGeom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Conector recto 11"/>
          <xdr:cNvCxnSpPr/>
        </xdr:nvCxnSpPr>
        <xdr:spPr>
          <a:xfrm>
            <a:off x="8144493" y="15192375"/>
            <a:ext cx="3240000" cy="0"/>
          </a:xfrm>
          <a:prstGeom prst="line">
            <a:avLst/>
          </a:prstGeom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0"/>
  <sheetViews>
    <sheetView tabSelected="1" zoomScale="120" zoomScaleNormal="120" workbookViewId="0">
      <selection activeCell="B9" sqref="B9:B10"/>
    </sheetView>
  </sheetViews>
  <sheetFormatPr baseColWidth="10" defaultRowHeight="15"/>
  <cols>
    <col min="1" max="1" width="2.7109375" customWidth="1"/>
    <col min="2" max="2" width="79" customWidth="1"/>
    <col min="3" max="5" width="17.7109375" customWidth="1"/>
    <col min="6" max="6" width="2.7109375" customWidth="1"/>
  </cols>
  <sheetData>
    <row r="1" spans="1:6" ht="15.75" thickBot="1">
      <c r="A1" s="1"/>
      <c r="B1" s="1"/>
      <c r="C1" s="1"/>
      <c r="D1" s="1"/>
      <c r="E1" s="1"/>
      <c r="F1" s="1"/>
    </row>
    <row r="2" spans="1:6" ht="6" customHeight="1">
      <c r="A2" s="1"/>
      <c r="B2" s="2"/>
      <c r="C2" s="3"/>
      <c r="D2" s="3"/>
      <c r="E2" s="4"/>
      <c r="F2" s="1"/>
    </row>
    <row r="3" spans="1:6" ht="32.25" customHeight="1">
      <c r="A3" s="1"/>
      <c r="B3" s="5" t="s">
        <v>0</v>
      </c>
      <c r="C3" s="6"/>
      <c r="D3" s="6"/>
      <c r="E3" s="7"/>
      <c r="F3" s="1"/>
    </row>
    <row r="4" spans="1:6">
      <c r="A4" s="1"/>
      <c r="B4" s="8" t="s">
        <v>1</v>
      </c>
      <c r="C4" s="6"/>
      <c r="D4" s="6"/>
      <c r="E4" s="7"/>
      <c r="F4" s="1"/>
    </row>
    <row r="5" spans="1:6">
      <c r="A5" s="1"/>
      <c r="B5" s="8" t="s">
        <v>2</v>
      </c>
      <c r="C5" s="6"/>
      <c r="D5" s="6"/>
      <c r="E5" s="7"/>
      <c r="F5" s="1"/>
    </row>
    <row r="6" spans="1:6">
      <c r="A6" s="1"/>
      <c r="B6" s="8" t="s">
        <v>3</v>
      </c>
      <c r="C6" s="6"/>
      <c r="D6" s="6"/>
      <c r="E6" s="7"/>
      <c r="F6" s="1"/>
    </row>
    <row r="7" spans="1:6" ht="6" customHeight="1" thickBot="1">
      <c r="B7" s="9"/>
      <c r="C7" s="10"/>
      <c r="D7" s="10"/>
      <c r="E7" s="11"/>
    </row>
    <row r="8" spans="1:6" ht="15.75" thickBot="1">
      <c r="A8" s="12"/>
      <c r="B8" s="12"/>
      <c r="C8" s="12"/>
      <c r="D8" s="12"/>
      <c r="E8" s="12"/>
      <c r="F8" s="12"/>
    </row>
    <row r="9" spans="1:6" ht="25.5" customHeight="1">
      <c r="A9" s="12"/>
      <c r="B9" s="13" t="s">
        <v>4</v>
      </c>
      <c r="C9" s="14" t="s">
        <v>5</v>
      </c>
      <c r="D9" s="15" t="s">
        <v>6</v>
      </c>
      <c r="E9" s="14" t="s">
        <v>7</v>
      </c>
      <c r="F9" s="12"/>
    </row>
    <row r="10" spans="1:6" ht="15.75" thickBot="1">
      <c r="A10" s="12"/>
      <c r="B10" s="16"/>
      <c r="C10" s="17"/>
      <c r="D10" s="18"/>
      <c r="E10" s="17"/>
      <c r="F10" s="12"/>
    </row>
    <row r="11" spans="1:6">
      <c r="A11" s="12"/>
      <c r="B11" s="19" t="s">
        <v>8</v>
      </c>
      <c r="C11" s="20">
        <v>312627896</v>
      </c>
      <c r="D11" s="20">
        <v>79498451.74000001</v>
      </c>
      <c r="E11" s="20">
        <v>75964328.620000005</v>
      </c>
      <c r="F11" s="12"/>
    </row>
    <row r="12" spans="1:6">
      <c r="A12" s="12"/>
      <c r="B12" s="21" t="s">
        <v>9</v>
      </c>
      <c r="C12" s="22">
        <v>225909640</v>
      </c>
      <c r="D12" s="22">
        <v>56501546.740000002</v>
      </c>
      <c r="E12" s="22">
        <v>52967423.619999997</v>
      </c>
      <c r="F12" s="12"/>
    </row>
    <row r="13" spans="1:6">
      <c r="A13" s="12"/>
      <c r="B13" s="21" t="s">
        <v>10</v>
      </c>
      <c r="C13" s="22">
        <v>86718256</v>
      </c>
      <c r="D13" s="22">
        <v>22996905</v>
      </c>
      <c r="E13" s="22">
        <v>22996905</v>
      </c>
      <c r="F13" s="12"/>
    </row>
    <row r="14" spans="1:6">
      <c r="A14" s="12"/>
      <c r="B14" s="21" t="s">
        <v>11</v>
      </c>
      <c r="C14" s="22">
        <v>0</v>
      </c>
      <c r="D14" s="22">
        <v>0</v>
      </c>
      <c r="E14" s="22">
        <v>0</v>
      </c>
      <c r="F14" s="12"/>
    </row>
    <row r="15" spans="1:6">
      <c r="A15" s="12"/>
      <c r="B15" s="19"/>
      <c r="C15" s="22"/>
      <c r="D15" s="22"/>
      <c r="E15" s="22"/>
      <c r="F15" s="12"/>
    </row>
    <row r="16" spans="1:6">
      <c r="A16" s="12"/>
      <c r="B16" s="19" t="s">
        <v>12</v>
      </c>
      <c r="C16" s="20">
        <v>312627896</v>
      </c>
      <c r="D16" s="20">
        <v>43849966.100000001</v>
      </c>
      <c r="E16" s="20">
        <v>41869651.100000001</v>
      </c>
      <c r="F16" s="12"/>
    </row>
    <row r="17" spans="1:6">
      <c r="A17" s="12"/>
      <c r="B17" s="21" t="s">
        <v>13</v>
      </c>
      <c r="C17" s="22">
        <v>225909640</v>
      </c>
      <c r="D17" s="22">
        <v>43849966.100000001</v>
      </c>
      <c r="E17" s="22">
        <v>41869651.100000001</v>
      </c>
      <c r="F17" s="12"/>
    </row>
    <row r="18" spans="1:6">
      <c r="A18" s="12"/>
      <c r="B18" s="21" t="s">
        <v>14</v>
      </c>
      <c r="C18" s="22">
        <v>86718256</v>
      </c>
      <c r="D18" s="22">
        <v>0</v>
      </c>
      <c r="E18" s="22">
        <v>0</v>
      </c>
      <c r="F18" s="12"/>
    </row>
    <row r="19" spans="1:6">
      <c r="A19" s="12"/>
      <c r="B19" s="23"/>
      <c r="C19" s="22"/>
      <c r="D19" s="22"/>
      <c r="E19" s="22"/>
      <c r="F19" s="12"/>
    </row>
    <row r="20" spans="1:6">
      <c r="A20" s="12"/>
      <c r="B20" s="19" t="s">
        <v>15</v>
      </c>
      <c r="C20" s="24"/>
      <c r="D20" s="20">
        <f>SUM(D21:D22)</f>
        <v>2064207.5899999999</v>
      </c>
      <c r="E20" s="20">
        <f>SUM(E21:E22)</f>
        <v>2054271.71</v>
      </c>
      <c r="F20" s="12"/>
    </row>
    <row r="21" spans="1:6">
      <c r="A21" s="12"/>
      <c r="B21" s="21" t="s">
        <v>16</v>
      </c>
      <c r="C21" s="24"/>
      <c r="D21" s="22">
        <f>720815.61+1343391.98</f>
        <v>2064207.5899999999</v>
      </c>
      <c r="E21" s="22">
        <f>720815.61+1333456.1</f>
        <v>2054271.71</v>
      </c>
      <c r="F21" s="12"/>
    </row>
    <row r="22" spans="1:6">
      <c r="A22" s="12"/>
      <c r="B22" s="21" t="s">
        <v>17</v>
      </c>
      <c r="C22" s="24"/>
      <c r="D22" s="22">
        <v>0</v>
      </c>
      <c r="E22" s="22">
        <v>0</v>
      </c>
      <c r="F22" s="12"/>
    </row>
    <row r="23" spans="1:6">
      <c r="A23" s="12"/>
      <c r="B23" s="23"/>
      <c r="C23" s="22"/>
      <c r="D23" s="22"/>
      <c r="E23" s="22"/>
      <c r="F23" s="12"/>
    </row>
    <row r="24" spans="1:6">
      <c r="A24" s="12"/>
      <c r="B24" s="19" t="s">
        <v>18</v>
      </c>
      <c r="C24" s="20">
        <v>0</v>
      </c>
      <c r="D24" s="19">
        <f>D11-D16+D20</f>
        <v>37712693.230000004</v>
      </c>
      <c r="E24" s="19">
        <f>E11-E16+E20</f>
        <v>36148949.230000004</v>
      </c>
      <c r="F24" s="12"/>
    </row>
    <row r="25" spans="1:6">
      <c r="A25" s="12"/>
      <c r="B25" s="19"/>
      <c r="C25" s="22"/>
      <c r="D25" s="23"/>
      <c r="E25" s="23"/>
      <c r="F25" s="12"/>
    </row>
    <row r="26" spans="1:6">
      <c r="A26" s="12"/>
      <c r="B26" s="19" t="s">
        <v>19</v>
      </c>
      <c r="C26" s="20">
        <v>0</v>
      </c>
      <c r="D26" s="19">
        <f>D24-D14</f>
        <v>37712693.230000004</v>
      </c>
      <c r="E26" s="19">
        <f>E24-E14</f>
        <v>36148949.230000004</v>
      </c>
      <c r="F26" s="12"/>
    </row>
    <row r="27" spans="1:6">
      <c r="A27" s="12"/>
      <c r="B27" s="19"/>
      <c r="C27" s="22"/>
      <c r="D27" s="23"/>
      <c r="E27" s="23"/>
      <c r="F27" s="12"/>
    </row>
    <row r="28" spans="1:6" ht="25.5">
      <c r="A28" s="12"/>
      <c r="B28" s="19" t="s">
        <v>20</v>
      </c>
      <c r="C28" s="20">
        <v>0</v>
      </c>
      <c r="D28" s="20">
        <f>D26-D20</f>
        <v>35648485.640000001</v>
      </c>
      <c r="E28" s="20">
        <f>E26-E20</f>
        <v>34094677.520000003</v>
      </c>
      <c r="F28" s="12"/>
    </row>
    <row r="29" spans="1:6" ht="15.75" thickBot="1">
      <c r="A29" s="12"/>
      <c r="B29" s="25"/>
      <c r="C29" s="26"/>
      <c r="D29" s="26"/>
      <c r="E29" s="26"/>
      <c r="F29" s="12"/>
    </row>
    <row r="30" spans="1:6" ht="15.75" thickBot="1">
      <c r="A30" s="12"/>
      <c r="B30" s="27"/>
      <c r="C30" s="28"/>
      <c r="D30" s="28"/>
      <c r="E30" s="28"/>
      <c r="F30" s="12"/>
    </row>
    <row r="31" spans="1:6" ht="15.75" thickBot="1">
      <c r="A31" s="12"/>
      <c r="B31" s="29" t="s">
        <v>21</v>
      </c>
      <c r="C31" s="30" t="s">
        <v>22</v>
      </c>
      <c r="D31" s="30" t="s">
        <v>6</v>
      </c>
      <c r="E31" s="30" t="s">
        <v>23</v>
      </c>
      <c r="F31" s="12"/>
    </row>
    <row r="32" spans="1:6">
      <c r="A32" s="12"/>
      <c r="B32" s="31"/>
      <c r="C32" s="32"/>
      <c r="D32" s="32"/>
      <c r="E32" s="32"/>
      <c r="F32" s="12"/>
    </row>
    <row r="33" spans="1:6">
      <c r="A33" s="12"/>
      <c r="B33" s="33" t="s">
        <v>24</v>
      </c>
      <c r="C33" s="34">
        <f>SUM(C34:C35)</f>
        <v>0</v>
      </c>
      <c r="D33" s="33">
        <f>SUM(D34:D35)</f>
        <v>0</v>
      </c>
      <c r="E33" s="33">
        <f>SUM(E34:E35)</f>
        <v>0</v>
      </c>
      <c r="F33" s="12"/>
    </row>
    <row r="34" spans="1:6">
      <c r="A34" s="12"/>
      <c r="B34" s="35" t="s">
        <v>25</v>
      </c>
      <c r="C34" s="32">
        <v>0</v>
      </c>
      <c r="D34" s="31">
        <v>0</v>
      </c>
      <c r="E34" s="31">
        <v>0</v>
      </c>
      <c r="F34" s="12"/>
    </row>
    <row r="35" spans="1:6">
      <c r="A35" s="12"/>
      <c r="B35" s="35" t="s">
        <v>26</v>
      </c>
      <c r="C35" s="32">
        <v>0</v>
      </c>
      <c r="D35" s="31">
        <v>0</v>
      </c>
      <c r="E35" s="31">
        <v>0</v>
      </c>
      <c r="F35" s="12"/>
    </row>
    <row r="36" spans="1:6">
      <c r="A36" s="12"/>
      <c r="B36" s="33"/>
      <c r="C36" s="32"/>
      <c r="D36" s="32"/>
      <c r="E36" s="32"/>
      <c r="F36" s="12"/>
    </row>
    <row r="37" spans="1:6">
      <c r="A37" s="12"/>
      <c r="B37" s="33" t="s">
        <v>27</v>
      </c>
      <c r="C37" s="34">
        <f>C28+C33</f>
        <v>0</v>
      </c>
      <c r="D37" s="34">
        <f>D28+D33</f>
        <v>35648485.640000001</v>
      </c>
      <c r="E37" s="34">
        <f>E28+E33</f>
        <v>34094677.520000003</v>
      </c>
      <c r="F37" s="12"/>
    </row>
    <row r="38" spans="1:6" ht="15.75" thickBot="1">
      <c r="A38" s="12"/>
      <c r="B38" s="36"/>
      <c r="C38" s="37"/>
      <c r="D38" s="37"/>
      <c r="E38" s="37"/>
      <c r="F38" s="12"/>
    </row>
    <row r="39" spans="1:6" ht="15.75" thickBot="1">
      <c r="A39" s="12"/>
      <c r="B39" s="38"/>
      <c r="C39" s="38"/>
      <c r="D39" s="38"/>
      <c r="E39" s="38"/>
      <c r="F39" s="12"/>
    </row>
    <row r="40" spans="1:6">
      <c r="A40" s="12"/>
      <c r="B40" s="39" t="s">
        <v>21</v>
      </c>
      <c r="C40" s="40" t="s">
        <v>28</v>
      </c>
      <c r="D40" s="41" t="s">
        <v>6</v>
      </c>
      <c r="E40" s="42" t="s">
        <v>29</v>
      </c>
      <c r="F40" s="12"/>
    </row>
    <row r="41" spans="1:6" ht="15.75" thickBot="1">
      <c r="A41" s="12"/>
      <c r="B41" s="43"/>
      <c r="C41" s="44"/>
      <c r="D41" s="45"/>
      <c r="E41" s="46" t="s">
        <v>23</v>
      </c>
      <c r="F41" s="12"/>
    </row>
    <row r="42" spans="1:6">
      <c r="A42" s="12"/>
      <c r="B42" s="47"/>
      <c r="C42" s="48"/>
      <c r="D42" s="48"/>
      <c r="E42" s="48"/>
      <c r="F42" s="12"/>
    </row>
    <row r="43" spans="1:6">
      <c r="A43" s="12"/>
      <c r="B43" s="49" t="s">
        <v>30</v>
      </c>
      <c r="C43" s="50">
        <f>SUM(C44:C45)</f>
        <v>0</v>
      </c>
      <c r="D43" s="50">
        <f>SUM(D44:D45)</f>
        <v>0</v>
      </c>
      <c r="E43" s="50">
        <f>SUM(E44:E45)</f>
        <v>0</v>
      </c>
      <c r="F43" s="12"/>
    </row>
    <row r="44" spans="1:6">
      <c r="A44" s="12"/>
      <c r="B44" s="51" t="s">
        <v>31</v>
      </c>
      <c r="C44" s="48">
        <v>0</v>
      </c>
      <c r="D44" s="52">
        <v>0</v>
      </c>
      <c r="E44" s="52">
        <v>0</v>
      </c>
      <c r="F44" s="12"/>
    </row>
    <row r="45" spans="1:6">
      <c r="A45" s="12"/>
      <c r="B45" s="51" t="s">
        <v>32</v>
      </c>
      <c r="C45" s="48">
        <v>0</v>
      </c>
      <c r="D45" s="52">
        <v>0</v>
      </c>
      <c r="E45" s="52">
        <v>0</v>
      </c>
      <c r="F45" s="12"/>
    </row>
    <row r="46" spans="1:6">
      <c r="A46" s="12"/>
      <c r="B46" s="49" t="s">
        <v>33</v>
      </c>
      <c r="C46" s="50">
        <f>SUM(C47:C48)</f>
        <v>0</v>
      </c>
      <c r="D46" s="50">
        <f>SUM(D47:D48)</f>
        <v>0</v>
      </c>
      <c r="E46" s="50">
        <f>SUM(E47:E48)</f>
        <v>0</v>
      </c>
      <c r="F46" s="12"/>
    </row>
    <row r="47" spans="1:6">
      <c r="A47" s="12"/>
      <c r="B47" s="51" t="s">
        <v>34</v>
      </c>
      <c r="C47" s="48">
        <v>0</v>
      </c>
      <c r="D47" s="52">
        <v>0</v>
      </c>
      <c r="E47" s="52">
        <v>0</v>
      </c>
      <c r="F47" s="12"/>
    </row>
    <row r="48" spans="1:6">
      <c r="A48" s="12"/>
      <c r="B48" s="51" t="s">
        <v>35</v>
      </c>
      <c r="C48" s="48">
        <v>0</v>
      </c>
      <c r="D48" s="52">
        <v>0</v>
      </c>
      <c r="E48" s="52">
        <v>0</v>
      </c>
      <c r="F48" s="12"/>
    </row>
    <row r="49" spans="1:6">
      <c r="A49" s="12"/>
      <c r="B49" s="49"/>
      <c r="C49" s="48"/>
      <c r="D49" s="48"/>
      <c r="E49" s="48"/>
      <c r="F49" s="12"/>
    </row>
    <row r="50" spans="1:6">
      <c r="A50" s="12"/>
      <c r="B50" s="49" t="s">
        <v>36</v>
      </c>
      <c r="C50" s="50">
        <f>C43-C46</f>
        <v>0</v>
      </c>
      <c r="D50" s="49">
        <f>D43-D46</f>
        <v>0</v>
      </c>
      <c r="E50" s="49">
        <f>E43-E46</f>
        <v>0</v>
      </c>
      <c r="F50" s="12"/>
    </row>
    <row r="51" spans="1:6" ht="15.75" thickBot="1">
      <c r="A51" s="12"/>
      <c r="B51" s="53"/>
      <c r="C51" s="54"/>
      <c r="D51" s="53"/>
      <c r="E51" s="53"/>
      <c r="F51" s="12"/>
    </row>
    <row r="52" spans="1:6" ht="15.75" thickBot="1">
      <c r="A52" s="12"/>
      <c r="B52" s="38"/>
      <c r="C52" s="38"/>
      <c r="D52" s="38"/>
      <c r="E52" s="38"/>
      <c r="F52" s="12"/>
    </row>
    <row r="53" spans="1:6">
      <c r="A53" s="12"/>
      <c r="B53" s="55" t="s">
        <v>21</v>
      </c>
      <c r="C53" s="42" t="s">
        <v>37</v>
      </c>
      <c r="D53" s="41" t="s">
        <v>6</v>
      </c>
      <c r="E53" s="42" t="s">
        <v>29</v>
      </c>
      <c r="F53" s="12"/>
    </row>
    <row r="54" spans="1:6" ht="15.75" thickBot="1">
      <c r="A54" s="12"/>
      <c r="B54" s="56"/>
      <c r="C54" s="46" t="s">
        <v>22</v>
      </c>
      <c r="D54" s="45"/>
      <c r="E54" s="46" t="s">
        <v>23</v>
      </c>
      <c r="F54" s="12"/>
    </row>
    <row r="55" spans="1:6">
      <c r="A55" s="12"/>
      <c r="B55" s="52"/>
      <c r="C55" s="48"/>
      <c r="D55" s="48"/>
      <c r="E55" s="48"/>
      <c r="F55" s="12"/>
    </row>
    <row r="56" spans="1:6">
      <c r="A56" s="12"/>
      <c r="B56" s="52" t="s">
        <v>38</v>
      </c>
      <c r="C56" s="48">
        <f>C12</f>
        <v>225909640</v>
      </c>
      <c r="D56" s="52">
        <f>D12</f>
        <v>56501546.740000002</v>
      </c>
      <c r="E56" s="52">
        <f>E12</f>
        <v>52967423.619999997</v>
      </c>
      <c r="F56" s="12"/>
    </row>
    <row r="57" spans="1:6">
      <c r="A57" s="12"/>
      <c r="B57" s="52"/>
      <c r="C57" s="48"/>
      <c r="D57" s="52"/>
      <c r="E57" s="52"/>
      <c r="F57" s="12"/>
    </row>
    <row r="58" spans="1:6" ht="25.5">
      <c r="A58" s="12"/>
      <c r="B58" s="57" t="s">
        <v>39</v>
      </c>
      <c r="C58" s="48">
        <f>C44-C47</f>
        <v>0</v>
      </c>
      <c r="D58" s="52">
        <f>D44-D47</f>
        <v>0</v>
      </c>
      <c r="E58" s="52">
        <f>E44-E47</f>
        <v>0</v>
      </c>
      <c r="F58" s="12"/>
    </row>
    <row r="59" spans="1:6">
      <c r="A59" s="12"/>
      <c r="B59" s="51" t="s">
        <v>31</v>
      </c>
      <c r="C59" s="48">
        <f>C44</f>
        <v>0</v>
      </c>
      <c r="D59" s="52">
        <f>D44</f>
        <v>0</v>
      </c>
      <c r="E59" s="52">
        <f>E44</f>
        <v>0</v>
      </c>
      <c r="F59" s="12"/>
    </row>
    <row r="60" spans="1:6">
      <c r="A60" s="12"/>
      <c r="B60" s="51" t="s">
        <v>34</v>
      </c>
      <c r="C60" s="48">
        <f>C47</f>
        <v>0</v>
      </c>
      <c r="D60" s="52">
        <f>D47</f>
        <v>0</v>
      </c>
      <c r="E60" s="52">
        <f>E47</f>
        <v>0</v>
      </c>
      <c r="F60" s="12"/>
    </row>
    <row r="61" spans="1:6">
      <c r="A61" s="12"/>
      <c r="B61" s="58"/>
      <c r="C61" s="48"/>
      <c r="D61" s="52"/>
      <c r="E61" s="52"/>
      <c r="F61" s="12"/>
    </row>
    <row r="62" spans="1:6">
      <c r="A62" s="12"/>
      <c r="B62" s="58" t="s">
        <v>13</v>
      </c>
      <c r="C62" s="48">
        <f>C17</f>
        <v>225909640</v>
      </c>
      <c r="D62" s="48">
        <f>D17</f>
        <v>43849966.100000001</v>
      </c>
      <c r="E62" s="48">
        <f>E17</f>
        <v>41869651.100000001</v>
      </c>
      <c r="F62" s="12"/>
    </row>
    <row r="63" spans="1:6">
      <c r="A63" s="12"/>
      <c r="B63" s="58"/>
      <c r="C63" s="48"/>
      <c r="D63" s="48"/>
      <c r="E63" s="48"/>
      <c r="F63" s="12"/>
    </row>
    <row r="64" spans="1:6">
      <c r="A64" s="12"/>
      <c r="B64" s="58" t="s">
        <v>16</v>
      </c>
      <c r="C64" s="59"/>
      <c r="D64" s="48">
        <f>D21</f>
        <v>2064207.5899999999</v>
      </c>
      <c r="E64" s="48">
        <f>E21</f>
        <v>2054271.71</v>
      </c>
      <c r="F64" s="12"/>
    </row>
    <row r="65" spans="1:6">
      <c r="A65" s="12"/>
      <c r="B65" s="58"/>
      <c r="C65" s="48"/>
      <c r="D65" s="48"/>
      <c r="E65" s="48"/>
      <c r="F65" s="12"/>
    </row>
    <row r="66" spans="1:6">
      <c r="A66" s="12"/>
      <c r="B66" s="60" t="s">
        <v>40</v>
      </c>
      <c r="C66" s="50">
        <f>C56+C58-C62+C64</f>
        <v>0</v>
      </c>
      <c r="D66" s="49">
        <f>D56+D58-D62+D64</f>
        <v>14715788.23</v>
      </c>
      <c r="E66" s="49">
        <f>E56+E58-E62+E64</f>
        <v>13152044.229999997</v>
      </c>
      <c r="F66" s="12"/>
    </row>
    <row r="67" spans="1:6">
      <c r="A67" s="12"/>
      <c r="B67" s="60"/>
      <c r="C67" s="50"/>
      <c r="D67" s="49"/>
      <c r="E67" s="49"/>
      <c r="F67" s="12"/>
    </row>
    <row r="68" spans="1:6" ht="25.5">
      <c r="A68" s="12"/>
      <c r="B68" s="61" t="s">
        <v>41</v>
      </c>
      <c r="C68" s="50">
        <f>C66-C58</f>
        <v>0</v>
      </c>
      <c r="D68" s="49">
        <f>D66-D58</f>
        <v>14715788.23</v>
      </c>
      <c r="E68" s="49">
        <f>E66-E58</f>
        <v>13152044.229999997</v>
      </c>
      <c r="F68" s="12"/>
    </row>
    <row r="69" spans="1:6" ht="15.75" thickBot="1">
      <c r="A69" s="12"/>
      <c r="B69" s="53"/>
      <c r="C69" s="54"/>
      <c r="D69" s="53"/>
      <c r="E69" s="53"/>
      <c r="F69" s="12"/>
    </row>
    <row r="70" spans="1:6" ht="15.75" thickBot="1">
      <c r="A70" s="12"/>
      <c r="B70" s="38"/>
      <c r="C70" s="38"/>
      <c r="D70" s="38"/>
      <c r="E70" s="38"/>
      <c r="F70" s="12"/>
    </row>
    <row r="71" spans="1:6">
      <c r="A71" s="12"/>
      <c r="B71" s="39" t="s">
        <v>21</v>
      </c>
      <c r="C71" s="40" t="s">
        <v>28</v>
      </c>
      <c r="D71" s="41" t="s">
        <v>6</v>
      </c>
      <c r="E71" s="42" t="s">
        <v>29</v>
      </c>
      <c r="F71" s="12"/>
    </row>
    <row r="72" spans="1:6" ht="15.75" thickBot="1">
      <c r="A72" s="12"/>
      <c r="B72" s="43"/>
      <c r="C72" s="44"/>
      <c r="D72" s="45"/>
      <c r="E72" s="46" t="s">
        <v>23</v>
      </c>
      <c r="F72" s="12"/>
    </row>
    <row r="73" spans="1:6">
      <c r="A73" s="12"/>
      <c r="B73" s="47"/>
      <c r="C73" s="48"/>
      <c r="D73" s="48"/>
      <c r="E73" s="48"/>
      <c r="F73" s="12"/>
    </row>
    <row r="74" spans="1:6">
      <c r="A74" s="12"/>
      <c r="B74" s="52" t="s">
        <v>10</v>
      </c>
      <c r="C74" s="48">
        <f>C13</f>
        <v>86718256</v>
      </c>
      <c r="D74" s="52">
        <f>D13</f>
        <v>22996905</v>
      </c>
      <c r="E74" s="52">
        <f>E13</f>
        <v>22996905</v>
      </c>
      <c r="F74" s="12"/>
    </row>
    <row r="75" spans="1:6">
      <c r="A75" s="12"/>
      <c r="B75" s="52"/>
      <c r="C75" s="48"/>
      <c r="D75" s="52"/>
      <c r="E75" s="52"/>
      <c r="F75" s="12"/>
    </row>
    <row r="76" spans="1:6" ht="25.5">
      <c r="A76" s="12"/>
      <c r="B76" s="62" t="s">
        <v>42</v>
      </c>
      <c r="C76" s="48">
        <f>C77-C78</f>
        <v>0</v>
      </c>
      <c r="D76" s="52">
        <f>D77-D78</f>
        <v>0</v>
      </c>
      <c r="E76" s="52">
        <f>E77-E78</f>
        <v>0</v>
      </c>
      <c r="F76" s="12"/>
    </row>
    <row r="77" spans="1:6">
      <c r="A77" s="12"/>
      <c r="B77" s="51" t="s">
        <v>32</v>
      </c>
      <c r="C77" s="48">
        <f>C45</f>
        <v>0</v>
      </c>
      <c r="D77" s="52">
        <f>D45</f>
        <v>0</v>
      </c>
      <c r="E77" s="52">
        <f>E45</f>
        <v>0</v>
      </c>
      <c r="F77" s="12"/>
    </row>
    <row r="78" spans="1:6">
      <c r="A78" s="12"/>
      <c r="B78" s="51" t="s">
        <v>35</v>
      </c>
      <c r="C78" s="48">
        <f>C48</f>
        <v>0</v>
      </c>
      <c r="D78" s="52">
        <f>D48</f>
        <v>0</v>
      </c>
      <c r="E78" s="52">
        <f>E48</f>
        <v>0</v>
      </c>
      <c r="F78" s="12"/>
    </row>
    <row r="79" spans="1:6">
      <c r="A79" s="12"/>
      <c r="B79" s="58"/>
      <c r="C79" s="48"/>
      <c r="D79" s="52"/>
      <c r="E79" s="52"/>
      <c r="F79" s="12"/>
    </row>
    <row r="80" spans="1:6">
      <c r="A80" s="12"/>
      <c r="B80" s="58" t="s">
        <v>43</v>
      </c>
      <c r="C80" s="48">
        <f>C18</f>
        <v>86718256</v>
      </c>
      <c r="D80" s="48">
        <f>D18</f>
        <v>0</v>
      </c>
      <c r="E80" s="48">
        <f>E18</f>
        <v>0</v>
      </c>
      <c r="F80" s="12"/>
    </row>
    <row r="81" spans="1:6">
      <c r="A81" s="12"/>
      <c r="B81" s="58"/>
      <c r="C81" s="48"/>
      <c r="D81" s="48"/>
      <c r="E81" s="48"/>
      <c r="F81" s="12"/>
    </row>
    <row r="82" spans="1:6">
      <c r="A82" s="12"/>
      <c r="B82" s="58" t="s">
        <v>17</v>
      </c>
      <c r="C82" s="59"/>
      <c r="D82" s="48">
        <f>D22</f>
        <v>0</v>
      </c>
      <c r="E82" s="48">
        <f>E22</f>
        <v>0</v>
      </c>
      <c r="F82" s="12"/>
    </row>
    <row r="83" spans="1:6">
      <c r="A83" s="12"/>
      <c r="B83" s="58"/>
      <c r="C83" s="48"/>
      <c r="D83" s="48"/>
      <c r="E83" s="48"/>
      <c r="F83" s="12"/>
    </row>
    <row r="84" spans="1:6">
      <c r="A84" s="12"/>
      <c r="B84" s="60" t="s">
        <v>44</v>
      </c>
      <c r="C84" s="50">
        <f>C74+C76-C80+C82</f>
        <v>0</v>
      </c>
      <c r="D84" s="49">
        <f>D74+D76-D80+D82</f>
        <v>22996905</v>
      </c>
      <c r="E84" s="49">
        <f>E74+E76-E80+E82</f>
        <v>22996905</v>
      </c>
      <c r="F84" s="12"/>
    </row>
    <row r="85" spans="1:6">
      <c r="A85" s="12"/>
      <c r="B85" s="60"/>
      <c r="C85" s="50"/>
      <c r="D85" s="49"/>
      <c r="E85" s="49"/>
      <c r="F85" s="12"/>
    </row>
    <row r="86" spans="1:6" ht="25.5">
      <c r="A86" s="12"/>
      <c r="B86" s="61" t="s">
        <v>45</v>
      </c>
      <c r="C86" s="50">
        <f>C84-C76</f>
        <v>0</v>
      </c>
      <c r="D86" s="49">
        <f>D84-D76</f>
        <v>22996905</v>
      </c>
      <c r="E86" s="49">
        <f>E84-E76</f>
        <v>22996905</v>
      </c>
      <c r="F86" s="12"/>
    </row>
    <row r="87" spans="1:6" ht="15.75" thickBot="1">
      <c r="A87" s="12"/>
      <c r="B87" s="53"/>
      <c r="C87" s="54"/>
      <c r="D87" s="53"/>
      <c r="E87" s="53"/>
      <c r="F87" s="12"/>
    </row>
    <row r="88" spans="1:6">
      <c r="A88" s="12"/>
      <c r="B88" s="12"/>
      <c r="C88" s="12"/>
      <c r="D88" s="12"/>
      <c r="E88" s="12"/>
      <c r="F88" s="12"/>
    </row>
    <row r="90" spans="1:6" ht="58.5" customHeight="1"/>
  </sheetData>
  <mergeCells count="17">
    <mergeCell ref="B71:B72"/>
    <mergeCell ref="C71:C72"/>
    <mergeCell ref="D71:D72"/>
    <mergeCell ref="B30:E30"/>
    <mergeCell ref="B40:B41"/>
    <mergeCell ref="C40:C41"/>
    <mergeCell ref="D40:D41"/>
    <mergeCell ref="B53:B54"/>
    <mergeCell ref="D53:D54"/>
    <mergeCell ref="B3:E3"/>
    <mergeCell ref="B4:E4"/>
    <mergeCell ref="B5:E5"/>
    <mergeCell ref="B6:E6"/>
    <mergeCell ref="B9:B10"/>
    <mergeCell ref="C9:C10"/>
    <mergeCell ref="D9:D10"/>
    <mergeCell ref="E9:E10"/>
  </mergeCells>
  <pageMargins left="0.70866141732283472" right="0.70866141732283472" top="0.74803149606299213" bottom="0.74803149606299213" header="0.31496062992125984" footer="0.31496062992125984"/>
  <pageSetup scale="6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LDF 4</vt:lpstr>
      <vt:lpstr>'LDF 4'!Títulos_a_imprimir</vt:lpstr>
    </vt:vector>
  </TitlesOfParts>
  <Company>SystemNet Computer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jmedina</dc:creator>
  <cp:lastModifiedBy>jmedina</cp:lastModifiedBy>
  <dcterms:created xsi:type="dcterms:W3CDTF">2019-02-26T17:01:28Z</dcterms:created>
  <dcterms:modified xsi:type="dcterms:W3CDTF">2019-02-26T17:03:03Z</dcterms:modified>
</cp:coreProperties>
</file>