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Karla N. Colli\Desktop\DIF ESTATAL 28052018\Respaldo Karla 07102016\2022\EDOS FIN TRIMESTRALES\1ER TRIMESTRE\1ER TRIM 2022\"/>
    </mc:Choice>
  </mc:AlternateContent>
  <bookViews>
    <workbookView xWindow="0" yWindow="0" windowWidth="28770" windowHeight="12360"/>
  </bookViews>
  <sheets>
    <sheet name="F6a_EAEPED_COG" sheetId="1" r:id="rId1"/>
  </sheets>
  <definedNames>
    <definedName name="_xlnm.Print_Titles" localSheetId="0">F6a_EAEPED_COG!$2:$9</definedName>
  </definedNames>
  <calcPr calcId="162913" fullCalcOnLoad="1"/>
</workbook>
</file>

<file path=xl/calcChain.xml><?xml version="1.0" encoding="utf-8"?>
<calcChain xmlns="http://schemas.openxmlformats.org/spreadsheetml/2006/main">
  <c r="F69" i="1" l="1"/>
  <c r="I69" i="1" s="1"/>
  <c r="F96" i="1"/>
  <c r="F97" i="1"/>
  <c r="I97" i="1"/>
  <c r="F98" i="1"/>
  <c r="F99" i="1"/>
  <c r="I99" i="1"/>
  <c r="F100" i="1"/>
  <c r="I100" i="1" s="1"/>
  <c r="F101" i="1"/>
  <c r="I101" i="1" s="1"/>
  <c r="F102" i="1"/>
  <c r="I102" i="1"/>
  <c r="F103" i="1"/>
  <c r="I103" i="1" s="1"/>
  <c r="F95" i="1"/>
  <c r="F88" i="1"/>
  <c r="I88" i="1" s="1"/>
  <c r="F89" i="1"/>
  <c r="I89" i="1"/>
  <c r="F90" i="1"/>
  <c r="F91" i="1"/>
  <c r="F92" i="1"/>
  <c r="F93" i="1"/>
  <c r="I93" i="1"/>
  <c r="F87" i="1"/>
  <c r="F78" i="1"/>
  <c r="I78" i="1"/>
  <c r="F79" i="1"/>
  <c r="I79" i="1" s="1"/>
  <c r="F80" i="1"/>
  <c r="F81" i="1"/>
  <c r="I81" i="1" s="1"/>
  <c r="F82" i="1"/>
  <c r="I82" i="1"/>
  <c r="F83" i="1"/>
  <c r="I83" i="1" s="1"/>
  <c r="F77" i="1"/>
  <c r="F74" i="1"/>
  <c r="F75" i="1"/>
  <c r="I75" i="1" s="1"/>
  <c r="F73" i="1"/>
  <c r="F65" i="1"/>
  <c r="F66" i="1"/>
  <c r="F67" i="1"/>
  <c r="F68" i="1"/>
  <c r="I68" i="1" s="1"/>
  <c r="F70" i="1"/>
  <c r="I70" i="1"/>
  <c r="F71" i="1"/>
  <c r="I71" i="1" s="1"/>
  <c r="F64" i="1"/>
  <c r="F61" i="1"/>
  <c r="I61" i="1"/>
  <c r="F62" i="1"/>
  <c r="F59" i="1" s="1"/>
  <c r="I59" i="1" s="1"/>
  <c r="F60" i="1"/>
  <c r="F51" i="1"/>
  <c r="I51" i="1"/>
  <c r="F52" i="1"/>
  <c r="I52" i="1"/>
  <c r="F53" i="1"/>
  <c r="F54" i="1"/>
  <c r="I54" i="1"/>
  <c r="F55" i="1"/>
  <c r="F56" i="1"/>
  <c r="I56" i="1"/>
  <c r="F57" i="1"/>
  <c r="I57" i="1" s="1"/>
  <c r="F58" i="1"/>
  <c r="F50" i="1"/>
  <c r="F41" i="1"/>
  <c r="I41" i="1" s="1"/>
  <c r="F42" i="1"/>
  <c r="F43" i="1"/>
  <c r="I43" i="1"/>
  <c r="F44" i="1"/>
  <c r="I44" i="1"/>
  <c r="F45" i="1"/>
  <c r="I45" i="1"/>
  <c r="F46" i="1"/>
  <c r="F47" i="1"/>
  <c r="I47" i="1" s="1"/>
  <c r="F48" i="1"/>
  <c r="I48" i="1" s="1"/>
  <c r="F40" i="1"/>
  <c r="F31" i="1"/>
  <c r="I31" i="1"/>
  <c r="F32" i="1"/>
  <c r="I32" i="1"/>
  <c r="F33" i="1"/>
  <c r="I33" i="1"/>
  <c r="F34" i="1"/>
  <c r="I34" i="1"/>
  <c r="F35" i="1"/>
  <c r="I35" i="1"/>
  <c r="F36" i="1"/>
  <c r="F37" i="1"/>
  <c r="I37" i="1"/>
  <c r="F38" i="1"/>
  <c r="I38" i="1"/>
  <c r="F30" i="1"/>
  <c r="I30" i="1"/>
  <c r="F21" i="1"/>
  <c r="I21" i="1"/>
  <c r="F22" i="1"/>
  <c r="F23" i="1"/>
  <c r="I23" i="1"/>
  <c r="F24" i="1"/>
  <c r="I24" i="1"/>
  <c r="F25" i="1"/>
  <c r="I25" i="1"/>
  <c r="F26" i="1"/>
  <c r="I26" i="1"/>
  <c r="F27" i="1"/>
  <c r="I27" i="1"/>
  <c r="I19" i="1" s="1"/>
  <c r="F28" i="1"/>
  <c r="F20" i="1"/>
  <c r="I20" i="1"/>
  <c r="F13" i="1"/>
  <c r="I13" i="1"/>
  <c r="F14" i="1"/>
  <c r="I14" i="1"/>
  <c r="F15" i="1"/>
  <c r="I15" i="1"/>
  <c r="F16" i="1"/>
  <c r="F17" i="1"/>
  <c r="F18" i="1"/>
  <c r="I18" i="1"/>
  <c r="F12" i="1"/>
  <c r="F153" i="1"/>
  <c r="I153" i="1"/>
  <c r="F154" i="1"/>
  <c r="F155" i="1"/>
  <c r="F156" i="1"/>
  <c r="I156" i="1" s="1"/>
  <c r="F157" i="1"/>
  <c r="I157" i="1" s="1"/>
  <c r="F158" i="1"/>
  <c r="I158" i="1"/>
  <c r="F152" i="1"/>
  <c r="F151" i="1" s="1"/>
  <c r="I151" i="1" s="1"/>
  <c r="F149" i="1"/>
  <c r="I149" i="1"/>
  <c r="F150" i="1"/>
  <c r="I150" i="1" s="1"/>
  <c r="F148" i="1"/>
  <c r="F147" i="1" s="1"/>
  <c r="I147" i="1" s="1"/>
  <c r="F140" i="1"/>
  <c r="I140" i="1" s="1"/>
  <c r="F141" i="1"/>
  <c r="F142" i="1"/>
  <c r="I142" i="1"/>
  <c r="F143" i="1"/>
  <c r="I143" i="1" s="1"/>
  <c r="F144" i="1"/>
  <c r="F145" i="1"/>
  <c r="I145" i="1" s="1"/>
  <c r="F146" i="1"/>
  <c r="I146" i="1"/>
  <c r="F139" i="1"/>
  <c r="I139" i="1" s="1"/>
  <c r="F136" i="1"/>
  <c r="F137" i="1"/>
  <c r="I137" i="1"/>
  <c r="F135" i="1"/>
  <c r="F134" i="1" s="1"/>
  <c r="I134" i="1" s="1"/>
  <c r="F126" i="1"/>
  <c r="I126" i="1"/>
  <c r="F127" i="1"/>
  <c r="F128" i="1"/>
  <c r="F129" i="1"/>
  <c r="I129" i="1"/>
  <c r="F130" i="1"/>
  <c r="I130" i="1" s="1"/>
  <c r="F131" i="1"/>
  <c r="I131" i="1"/>
  <c r="F132" i="1"/>
  <c r="I132" i="1" s="1"/>
  <c r="F133" i="1"/>
  <c r="I133" i="1"/>
  <c r="F125" i="1"/>
  <c r="I125" i="1" s="1"/>
  <c r="F116" i="1"/>
  <c r="I116" i="1"/>
  <c r="F117" i="1"/>
  <c r="I117" i="1" s="1"/>
  <c r="F118" i="1"/>
  <c r="F119" i="1"/>
  <c r="I119" i="1"/>
  <c r="F120" i="1"/>
  <c r="I120" i="1" s="1"/>
  <c r="F121" i="1"/>
  <c r="I121" i="1"/>
  <c r="F122" i="1"/>
  <c r="I122" i="1" s="1"/>
  <c r="F123" i="1"/>
  <c r="I123" i="1"/>
  <c r="F115" i="1"/>
  <c r="I115" i="1" s="1"/>
  <c r="F106" i="1"/>
  <c r="I106" i="1"/>
  <c r="F107" i="1"/>
  <c r="I107" i="1" s="1"/>
  <c r="F108" i="1"/>
  <c r="I108" i="1"/>
  <c r="F109" i="1"/>
  <c r="I109" i="1"/>
  <c r="F110" i="1"/>
  <c r="I110" i="1" s="1"/>
  <c r="F111" i="1"/>
  <c r="I111" i="1"/>
  <c r="F112" i="1"/>
  <c r="I112" i="1" s="1"/>
  <c r="F113" i="1"/>
  <c r="I113" i="1"/>
  <c r="F105" i="1"/>
  <c r="F104" i="1" s="1"/>
  <c r="I104" i="1" s="1"/>
  <c r="E151" i="1"/>
  <c r="G151" i="1"/>
  <c r="H151" i="1"/>
  <c r="D151" i="1"/>
  <c r="E147" i="1"/>
  <c r="G147" i="1"/>
  <c r="H147" i="1"/>
  <c r="D147" i="1"/>
  <c r="E138" i="1"/>
  <c r="G138" i="1"/>
  <c r="H138" i="1"/>
  <c r="D138" i="1"/>
  <c r="E134" i="1"/>
  <c r="G134" i="1"/>
  <c r="H134" i="1"/>
  <c r="D134" i="1"/>
  <c r="E124" i="1"/>
  <c r="G124" i="1"/>
  <c r="H124" i="1"/>
  <c r="D124" i="1"/>
  <c r="E114" i="1"/>
  <c r="G114" i="1"/>
  <c r="H114" i="1"/>
  <c r="D114" i="1"/>
  <c r="H104" i="1"/>
  <c r="E104" i="1"/>
  <c r="G104" i="1"/>
  <c r="D104" i="1"/>
  <c r="E94" i="1"/>
  <c r="G94" i="1"/>
  <c r="H94" i="1"/>
  <c r="D94" i="1"/>
  <c r="E86" i="1"/>
  <c r="E85" i="1"/>
  <c r="G86" i="1"/>
  <c r="G85" i="1" s="1"/>
  <c r="H86" i="1"/>
  <c r="D86" i="1"/>
  <c r="I87" i="1"/>
  <c r="I90" i="1"/>
  <c r="I91" i="1"/>
  <c r="I92" i="1"/>
  <c r="I96" i="1"/>
  <c r="I98" i="1"/>
  <c r="I118" i="1"/>
  <c r="I128" i="1"/>
  <c r="I136" i="1"/>
  <c r="I141" i="1"/>
  <c r="I144" i="1"/>
  <c r="I154" i="1"/>
  <c r="I155" i="1"/>
  <c r="I73" i="1"/>
  <c r="I74" i="1"/>
  <c r="I80" i="1"/>
  <c r="I16" i="1"/>
  <c r="I17" i="1"/>
  <c r="E76" i="1"/>
  <c r="G76" i="1"/>
  <c r="H76" i="1"/>
  <c r="D76" i="1"/>
  <c r="E72" i="1"/>
  <c r="G72" i="1"/>
  <c r="H72" i="1"/>
  <c r="D72" i="1"/>
  <c r="E63" i="1"/>
  <c r="G63" i="1"/>
  <c r="H63" i="1"/>
  <c r="D63" i="1"/>
  <c r="E59" i="1"/>
  <c r="G59" i="1"/>
  <c r="H59" i="1"/>
  <c r="D59" i="1"/>
  <c r="E49" i="1"/>
  <c r="G49" i="1"/>
  <c r="H49" i="1"/>
  <c r="D49" i="1"/>
  <c r="E39" i="1"/>
  <c r="G39" i="1"/>
  <c r="H39" i="1"/>
  <c r="D39" i="1"/>
  <c r="E29" i="1"/>
  <c r="G29" i="1"/>
  <c r="H29" i="1"/>
  <c r="D29" i="1"/>
  <c r="E19" i="1"/>
  <c r="E10" i="1" s="1"/>
  <c r="E160" i="1" s="1"/>
  <c r="G19" i="1"/>
  <c r="H19" i="1"/>
  <c r="H10" i="1" s="1"/>
  <c r="D19" i="1"/>
  <c r="E11" i="1"/>
  <c r="G11" i="1"/>
  <c r="H11" i="1"/>
  <c r="D11" i="1"/>
  <c r="D85" i="1"/>
  <c r="I67" i="1"/>
  <c r="I66" i="1"/>
  <c r="I64" i="1"/>
  <c r="I62" i="1"/>
  <c r="I60" i="1"/>
  <c r="I58" i="1"/>
  <c r="I55" i="1"/>
  <c r="I53" i="1"/>
  <c r="I46" i="1"/>
  <c r="I42" i="1"/>
  <c r="I36" i="1"/>
  <c r="I28" i="1"/>
  <c r="I22" i="1"/>
  <c r="I105" i="1"/>
  <c r="I127" i="1"/>
  <c r="I40" i="1"/>
  <c r="F86" i="1"/>
  <c r="I86" i="1" s="1"/>
  <c r="I12" i="1"/>
  <c r="I148" i="1"/>
  <c r="I65" i="1"/>
  <c r="F76" i="1"/>
  <c r="I76" i="1" s="1"/>
  <c r="I77" i="1"/>
  <c r="I95" i="1"/>
  <c r="H85" i="1"/>
  <c r="F49" i="1"/>
  <c r="I50" i="1"/>
  <c r="D10" i="1"/>
  <c r="D160" i="1"/>
  <c r="F29" i="1"/>
  <c r="F19" i="1"/>
  <c r="I11" i="1"/>
  <c r="F11" i="1"/>
  <c r="G10" i="1"/>
  <c r="I29" i="1"/>
  <c r="I152" i="1"/>
  <c r="F114" i="1" l="1"/>
  <c r="I114" i="1" s="1"/>
  <c r="F138" i="1"/>
  <c r="I138" i="1" s="1"/>
  <c r="H160" i="1"/>
  <c r="I135" i="1"/>
  <c r="G160" i="1"/>
  <c r="F94" i="1"/>
  <c r="I94" i="1" s="1"/>
  <c r="I85" i="1" s="1"/>
  <c r="F124" i="1"/>
  <c r="I124" i="1" s="1"/>
  <c r="I39" i="1"/>
  <c r="I49" i="1"/>
  <c r="F72" i="1"/>
  <c r="I72" i="1" s="1"/>
  <c r="F63" i="1"/>
  <c r="I63" i="1" s="1"/>
  <c r="I10" i="1" s="1"/>
  <c r="F39" i="1"/>
  <c r="F10" i="1" s="1"/>
  <c r="I160" i="1" l="1"/>
  <c r="F85" i="1"/>
  <c r="F160" i="1"/>
</calcChain>
</file>

<file path=xl/sharedStrings.xml><?xml version="1.0" encoding="utf-8"?>
<sst xmlns="http://schemas.openxmlformats.org/spreadsheetml/2006/main" count="162" uniqueCount="89">
  <si>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</si>
  <si>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</si>
  <si>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</si>
  <si>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</si>
  <si>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</si>
  <si>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</si>
  <si>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</si>
  <si>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</si>
  <si>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</si>
  <si>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</si>
  <si>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</si>
  <si>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</si>
  <si>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</si>
  <si>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</si>
  <si>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</si>
  <si>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</si>
  <si>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</si>
  <si>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</si>
  <si>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</si>
  <si>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</si>
  <si>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</si>
  <si>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</si>
  <si>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</si>
  <si>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</si>
  <si>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</si>
  <si>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</si>
  <si>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</si>
  <si>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</si>
  <si>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</si>
  <si>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</si>
  <si>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</si>
  <si>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</si>
  <si>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</si>
  <si>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</si>
  <si>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</si>
  <si>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</si>
  <si>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</si>
  <si>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</si>
  <si>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</si>
  <si>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</si>
  <si>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</si>
  <si>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</si>
  <si>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</si>
  <si>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</si>
  <si>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</si>
  <si>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</si>
  <si>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</si>
  <si>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</si>
  <si>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</si>
  <si>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</si>
  <si>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</si>
  <si>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</si>
  <si>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</si>
  <si>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</si>
  <si>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</si>
  <si>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</si>
  <si>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</si>
  <si>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</si>
  <si>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</si>
  <si>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</si>
  <si>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</si>
  <si>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</si>
  <si>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</si>
  <si>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</si>
  <si>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</si>
  <si>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</si>
  <si>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</si>
  <si>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</si>
  <si>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</si>
  <si>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</si>
  <si>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</si>
  <si>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</si>
  <si>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</si>
  <si>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</si>
  <si>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</si>
  <si>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</si>
  <si>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</si>
  <si>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</si>
  <si>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</si>
  <si>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</si>
  <si>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</si>
  <si>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</si>
  <si>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</si>
  <si>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</si>
  <si>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</si>
  <si>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</si>
  <si>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</si>
  <si>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SISTEMA PARA EL DESARROLLO INTEGRAL DE LA FAMILIA DEL ESTADO DE CAMPECHE (a)</t>
  </si>
  <si>
    <t>Del 1 de Enero al 31 de Marzo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</si>
</sst>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verta"/>
      <family val="3"/>
    </font>
    <font>
      <b/>
      <sz val="10"/>
      <color theme="1"/>
      <name val="Averta"/>
      <family val="3"/>
    </font>
    <font>
      <b/>
      <sz val="11"/>
      <color theme="1"/>
      <name val="Averta"/>
      <family val="3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64" fontId="2" fillId="0" borderId="7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164" fontId="1" fillId="0" borderId="7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 indent="3"/>
    </xf>
    <xf numFmtId="0" fontId="1" fillId="0" borderId="6" xfId="0" applyFont="1" applyBorder="1"/>
    <xf numFmtId="164" fontId="1" fillId="0" borderId="6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164" fontId="1" fillId="0" borderId="14" xfId="0" applyNumberFormat="1" applyFont="1" applyBorder="1" applyAlignment="1">
      <alignment horizontal="right" vertical="center"/>
    </xf>
    <xf numFmtId="164" fontId="1" fillId="0" borderId="13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164" fontId="2" fillId="0" borderId="1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8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61"/>
  <sheetViews>
    <sheetView tabSelected="1" workbookViewId="0">
      <pane ySplit="9" topLeftCell="A10" activePane="bottomLeft" state="frozen"/>
      <selection pane="bottomLeft" activeCell="K80" sqref="K80"/>
    </sheetView>
  </sheetViews>
  <sheetFormatPr baseColWidth="10" defaultColWidth="11" defaultRowHeight="14.25" x14ac:dyDescent="0.25"/>
  <cols>
    <col min="1" max="1" width="4" style="1" customWidth="1"/>
    <col min="2" max="2" width="11" style="1"/>
    <col min="3" max="3" width="58.5703125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16384" width="11" style="1"/>
  </cols>
  <sheetData>
    <row r="1" spans="2:9" ht="15" thickBot="1" x14ac:dyDescent="0.3"/>
    <row r="2" spans="2:9" ht="16.5" x14ac:dyDescent="0.25">
      <c r="B2" s="39" t="s">
        <v>87</v>
      </c>
      <c r="C2" s="40"/>
      <c r="D2" s="40"/>
      <c r="E2" s="40"/>
      <c r="F2" s="40"/>
      <c r="G2" s="40"/>
      <c r="H2" s="40"/>
      <c r="I2" s="41"/>
    </row>
    <row r="3" spans="2:9" ht="16.5" x14ac:dyDescent="0.25">
      <c r="B3" s="42" t="s">
        <v>0</v>
      </c>
      <c r="C3" s="43"/>
      <c r="D3" s="43"/>
      <c r="E3" s="43"/>
      <c r="F3" s="43"/>
      <c r="G3" s="43"/>
      <c r="H3" s="43"/>
      <c r="I3" s="44"/>
    </row>
    <row r="4" spans="2:9" ht="16.5" x14ac:dyDescent="0.25">
      <c r="B4" s="42" t="s">
        <v>1</v>
      </c>
      <c r="C4" s="43"/>
      <c r="D4" s="43"/>
      <c r="E4" s="43"/>
      <c r="F4" s="43"/>
      <c r="G4" s="43"/>
      <c r="H4" s="43"/>
      <c r="I4" s="44"/>
    </row>
    <row r="5" spans="2:9" ht="16.5" x14ac:dyDescent="0.25">
      <c r="B5" s="42" t="s">
        <v>88</v>
      </c>
      <c r="C5" s="43"/>
      <c r="D5" s="43"/>
      <c r="E5" s="43"/>
      <c r="F5" s="43"/>
      <c r="G5" s="43"/>
      <c r="H5" s="43"/>
      <c r="I5" s="44"/>
    </row>
    <row r="6" spans="2:9" ht="17.25" thickBot="1" x14ac:dyDescent="0.3">
      <c r="B6" s="45" t="s">
        <v>2</v>
      </c>
      <c r="C6" s="46"/>
      <c r="D6" s="46"/>
      <c r="E6" s="46"/>
      <c r="F6" s="46"/>
      <c r="G6" s="46"/>
      <c r="H6" s="46"/>
      <c r="I6" s="47"/>
    </row>
    <row r="7" spans="2:9" ht="15.75" customHeight="1" x14ac:dyDescent="0.25">
      <c r="B7" s="2" t="s">
        <v>3</v>
      </c>
      <c r="C7" s="7"/>
      <c r="D7" s="2" t="s">
        <v>4</v>
      </c>
      <c r="E7" s="3"/>
      <c r="F7" s="3"/>
      <c r="G7" s="3"/>
      <c r="H7" s="7"/>
      <c r="I7" s="8" t="s">
        <v>5</v>
      </c>
    </row>
    <row r="8" spans="2:9" ht="15" customHeight="1" thickBot="1" x14ac:dyDescent="0.3">
      <c r="B8" s="4"/>
      <c r="C8" s="9"/>
      <c r="D8" s="5"/>
      <c r="E8" s="6"/>
      <c r="F8" s="6"/>
      <c r="G8" s="6"/>
      <c r="H8" s="10"/>
      <c r="I8" s="11"/>
    </row>
    <row r="9" spans="2:9" ht="29.25" thickBot="1" x14ac:dyDescent="0.3">
      <c r="B9" s="5"/>
      <c r="C9" s="10"/>
      <c r="D9" s="12" t="s">
        <v>6</v>
      </c>
      <c r="E9" s="13" t="s">
        <v>7</v>
      </c>
      <c r="F9" s="12" t="s">
        <v>8</v>
      </c>
      <c r="G9" s="12" t="s">
        <v>9</v>
      </c>
      <c r="H9" s="12" t="s">
        <v>10</v>
      </c>
      <c r="I9" s="14"/>
    </row>
    <row r="10" spans="2:9" x14ac:dyDescent="0.25">
      <c r="B10" s="15" t="s">
        <v>11</v>
      </c>
      <c r="C10" s="16"/>
      <c r="D10" s="17">
        <f t="shared" ref="D10:I10" si="0">D11+D19+D29+D39+D49+D59+D72+D76+D63</f>
        <v>231756186.80000001</v>
      </c>
      <c r="E10" s="17">
        <f t="shared" si="0"/>
        <v>18698834.699999999</v>
      </c>
      <c r="F10" s="17">
        <f t="shared" si="0"/>
        <v>250455021.5</v>
      </c>
      <c r="G10" s="17">
        <f t="shared" si="0"/>
        <v>46995986.469999999</v>
      </c>
      <c r="H10" s="17">
        <f t="shared" si="0"/>
        <v>45592961.540000007</v>
      </c>
      <c r="I10" s="17">
        <f t="shared" si="0"/>
        <v>203459035.02999997</v>
      </c>
    </row>
    <row r="11" spans="2:9" x14ac:dyDescent="0.25">
      <c r="B11" s="18" t="s">
        <v>12</v>
      </c>
      <c r="C11" s="19"/>
      <c r="D11" s="20">
        <f t="shared" ref="D11:I11" si="1">SUM(D12:D18)</f>
        <v>185901149</v>
      </c>
      <c r="E11" s="20">
        <f t="shared" si="1"/>
        <v>382055.48999999982</v>
      </c>
      <c r="F11" s="20">
        <f t="shared" si="1"/>
        <v>186283204.49000001</v>
      </c>
      <c r="G11" s="20">
        <f t="shared" si="1"/>
        <v>35923021.829999998</v>
      </c>
      <c r="H11" s="20">
        <f t="shared" si="1"/>
        <v>34894485.920000002</v>
      </c>
      <c r="I11" s="20">
        <f t="shared" si="1"/>
        <v>150360182.66</v>
      </c>
    </row>
    <row r="12" spans="2:9" x14ac:dyDescent="0.25">
      <c r="B12" s="21" t="s">
        <v>13</v>
      </c>
      <c r="C12" s="22"/>
      <c r="D12" s="20">
        <v>93603792</v>
      </c>
      <c r="E12" s="23">
        <v>-1434264.07</v>
      </c>
      <c r="F12" s="23">
        <f>D12+E12</f>
        <v>92169527.930000007</v>
      </c>
      <c r="G12" s="23">
        <v>20591078.760000002</v>
      </c>
      <c r="H12" s="23">
        <v>20591078.760000002</v>
      </c>
      <c r="I12" s="23">
        <f>F12-G12</f>
        <v>71578449.170000002</v>
      </c>
    </row>
    <row r="13" spans="2:9" x14ac:dyDescent="0.25">
      <c r="B13" s="21" t="s">
        <v>14</v>
      </c>
      <c r="C13" s="22"/>
      <c r="D13" s="20">
        <v>4820179</v>
      </c>
      <c r="E13" s="23">
        <v>1278922.43</v>
      </c>
      <c r="F13" s="23">
        <f t="shared" ref="F13:F18" si="2">D13+E13</f>
        <v>6099101.4299999997</v>
      </c>
      <c r="G13" s="23">
        <v>2227550.08</v>
      </c>
      <c r="H13" s="23">
        <v>2226667.08</v>
      </c>
      <c r="I13" s="23">
        <f t="shared" ref="I13:I18" si="3">F13-G13</f>
        <v>3871551.3499999996</v>
      </c>
    </row>
    <row r="14" spans="2:9" x14ac:dyDescent="0.25">
      <c r="B14" s="21" t="s">
        <v>15</v>
      </c>
      <c r="C14" s="22"/>
      <c r="D14" s="20">
        <v>40950189</v>
      </c>
      <c r="E14" s="23">
        <v>777307.08</v>
      </c>
      <c r="F14" s="23">
        <f t="shared" si="2"/>
        <v>41727496.079999998</v>
      </c>
      <c r="G14" s="23">
        <v>4452497.59</v>
      </c>
      <c r="H14" s="23">
        <v>4452443.6500000004</v>
      </c>
      <c r="I14" s="23">
        <f t="shared" si="3"/>
        <v>37274998.489999995</v>
      </c>
    </row>
    <row r="15" spans="2:9" x14ac:dyDescent="0.25">
      <c r="B15" s="21" t="s">
        <v>16</v>
      </c>
      <c r="C15" s="22"/>
      <c r="D15" s="20">
        <v>38317854</v>
      </c>
      <c r="E15" s="23">
        <v>-394288.58</v>
      </c>
      <c r="F15" s="23">
        <f t="shared" si="2"/>
        <v>37923565.420000002</v>
      </c>
      <c r="G15" s="23">
        <v>8169190.46</v>
      </c>
      <c r="H15" s="23">
        <v>7141591.4900000002</v>
      </c>
      <c r="I15" s="23">
        <f t="shared" si="3"/>
        <v>29754374.960000001</v>
      </c>
    </row>
    <row r="16" spans="2:9" x14ac:dyDescent="0.25">
      <c r="B16" s="21" t="s">
        <v>17</v>
      </c>
      <c r="C16" s="22"/>
      <c r="D16" s="20">
        <v>2422305</v>
      </c>
      <c r="E16" s="23">
        <v>210226.07</v>
      </c>
      <c r="F16" s="23">
        <f t="shared" si="2"/>
        <v>2632531.0699999998</v>
      </c>
      <c r="G16" s="23">
        <v>224477.3</v>
      </c>
      <c r="H16" s="23">
        <v>224477.3</v>
      </c>
      <c r="I16" s="23">
        <f t="shared" si="3"/>
        <v>2408053.77</v>
      </c>
    </row>
    <row r="17" spans="2:9" x14ac:dyDescent="0.25">
      <c r="B17" s="21" t="s">
        <v>18</v>
      </c>
      <c r="C17" s="22"/>
      <c r="D17" s="20">
        <v>1313297</v>
      </c>
      <c r="E17" s="23">
        <v>0</v>
      </c>
      <c r="F17" s="23">
        <f t="shared" si="2"/>
        <v>1313297</v>
      </c>
      <c r="G17" s="23">
        <v>0</v>
      </c>
      <c r="H17" s="23">
        <v>0</v>
      </c>
      <c r="I17" s="23">
        <f t="shared" si="3"/>
        <v>1313297</v>
      </c>
    </row>
    <row r="18" spans="2:9" x14ac:dyDescent="0.25">
      <c r="B18" s="21" t="s">
        <v>19</v>
      </c>
      <c r="C18" s="22"/>
      <c r="D18" s="20">
        <v>4473533</v>
      </c>
      <c r="E18" s="23">
        <v>-55847.44</v>
      </c>
      <c r="F18" s="23">
        <f t="shared" si="2"/>
        <v>4417685.5599999996</v>
      </c>
      <c r="G18" s="23">
        <v>258227.64</v>
      </c>
      <c r="H18" s="23">
        <v>258227.64</v>
      </c>
      <c r="I18" s="23">
        <f t="shared" si="3"/>
        <v>4159457.9199999995</v>
      </c>
    </row>
    <row r="19" spans="2:9" x14ac:dyDescent="0.25">
      <c r="B19" s="18" t="s">
        <v>20</v>
      </c>
      <c r="C19" s="19"/>
      <c r="D19" s="20">
        <f t="shared" ref="D19:I19" si="4">SUM(D20:D28)</f>
        <v>9378081.4600000009</v>
      </c>
      <c r="E19" s="20">
        <f t="shared" si="4"/>
        <v>780094.3899999999</v>
      </c>
      <c r="F19" s="20">
        <f t="shared" si="4"/>
        <v>10158175.850000001</v>
      </c>
      <c r="G19" s="20">
        <f t="shared" si="4"/>
        <v>1599887.38</v>
      </c>
      <c r="H19" s="20">
        <f t="shared" si="4"/>
        <v>1599887.38</v>
      </c>
      <c r="I19" s="20">
        <f t="shared" si="4"/>
        <v>8558288.4699999988</v>
      </c>
    </row>
    <row r="20" spans="2:9" x14ac:dyDescent="0.25">
      <c r="B20" s="21" t="s">
        <v>21</v>
      </c>
      <c r="C20" s="22"/>
      <c r="D20" s="20">
        <v>2062970.23</v>
      </c>
      <c r="E20" s="23">
        <v>306255.15999999997</v>
      </c>
      <c r="F20" s="20">
        <f t="shared" ref="F20:F28" si="5">D20+E20</f>
        <v>2369225.39</v>
      </c>
      <c r="G20" s="23">
        <v>328710.83</v>
      </c>
      <c r="H20" s="23">
        <v>328710.83</v>
      </c>
      <c r="I20" s="23">
        <f>F20-G20</f>
        <v>2040514.5600000001</v>
      </c>
    </row>
    <row r="21" spans="2:9" x14ac:dyDescent="0.25">
      <c r="B21" s="21" t="s">
        <v>22</v>
      </c>
      <c r="C21" s="22"/>
      <c r="D21" s="20">
        <v>3476084.23</v>
      </c>
      <c r="E21" s="23">
        <v>348823.52</v>
      </c>
      <c r="F21" s="20">
        <f t="shared" si="5"/>
        <v>3824907.75</v>
      </c>
      <c r="G21" s="23">
        <v>567082.43000000005</v>
      </c>
      <c r="H21" s="23">
        <v>567082.43000000005</v>
      </c>
      <c r="I21" s="23">
        <f t="shared" ref="I21:I83" si="6">F21-G21</f>
        <v>3257825.32</v>
      </c>
    </row>
    <row r="22" spans="2:9" x14ac:dyDescent="0.25">
      <c r="B22" s="21" t="s">
        <v>23</v>
      </c>
      <c r="C22" s="22"/>
      <c r="D22" s="20">
        <v>0</v>
      </c>
      <c r="E22" s="23">
        <v>0</v>
      </c>
      <c r="F22" s="20">
        <f t="shared" si="5"/>
        <v>0</v>
      </c>
      <c r="G22" s="23">
        <v>0</v>
      </c>
      <c r="H22" s="23">
        <v>0</v>
      </c>
      <c r="I22" s="23">
        <f t="shared" si="6"/>
        <v>0</v>
      </c>
    </row>
    <row r="23" spans="2:9" x14ac:dyDescent="0.25">
      <c r="B23" s="21" t="s">
        <v>24</v>
      </c>
      <c r="C23" s="22"/>
      <c r="D23" s="20">
        <v>358170</v>
      </c>
      <c r="E23" s="23">
        <v>20830.73</v>
      </c>
      <c r="F23" s="20">
        <f t="shared" si="5"/>
        <v>379000.73</v>
      </c>
      <c r="G23" s="23">
        <v>29724.09</v>
      </c>
      <c r="H23" s="23">
        <v>29724.09</v>
      </c>
      <c r="I23" s="23">
        <f t="shared" si="6"/>
        <v>349276.63999999996</v>
      </c>
    </row>
    <row r="24" spans="2:9" x14ac:dyDescent="0.25">
      <c r="B24" s="21" t="s">
        <v>25</v>
      </c>
      <c r="C24" s="22"/>
      <c r="D24" s="20">
        <v>1921557</v>
      </c>
      <c r="E24" s="23">
        <v>-4349</v>
      </c>
      <c r="F24" s="20">
        <f t="shared" si="5"/>
        <v>1917208</v>
      </c>
      <c r="G24" s="23">
        <v>381827.35</v>
      </c>
      <c r="H24" s="23">
        <v>381827.35</v>
      </c>
      <c r="I24" s="23">
        <f t="shared" si="6"/>
        <v>1535380.65</v>
      </c>
    </row>
    <row r="25" spans="2:9" x14ac:dyDescent="0.25">
      <c r="B25" s="21" t="s">
        <v>26</v>
      </c>
      <c r="C25" s="22"/>
      <c r="D25" s="20">
        <v>418259</v>
      </c>
      <c r="E25" s="23">
        <v>100016.88</v>
      </c>
      <c r="F25" s="20">
        <f t="shared" si="5"/>
        <v>518275.88</v>
      </c>
      <c r="G25" s="23">
        <v>220243.01</v>
      </c>
      <c r="H25" s="23">
        <v>220243.01</v>
      </c>
      <c r="I25" s="23">
        <f t="shared" si="6"/>
        <v>298032.87</v>
      </c>
    </row>
    <row r="26" spans="2:9" x14ac:dyDescent="0.25">
      <c r="B26" s="21" t="s">
        <v>27</v>
      </c>
      <c r="C26" s="22"/>
      <c r="D26" s="20">
        <v>282636</v>
      </c>
      <c r="E26" s="23">
        <v>-3399.14</v>
      </c>
      <c r="F26" s="20">
        <f t="shared" si="5"/>
        <v>279236.86</v>
      </c>
      <c r="G26" s="23">
        <v>2694.72</v>
      </c>
      <c r="H26" s="23">
        <v>2694.72</v>
      </c>
      <c r="I26" s="23">
        <f t="shared" si="6"/>
        <v>276542.14</v>
      </c>
    </row>
    <row r="27" spans="2:9" x14ac:dyDescent="0.25">
      <c r="B27" s="21" t="s">
        <v>28</v>
      </c>
      <c r="C27" s="22"/>
      <c r="D27" s="20">
        <v>0</v>
      </c>
      <c r="E27" s="23">
        <v>0</v>
      </c>
      <c r="F27" s="20">
        <f t="shared" si="5"/>
        <v>0</v>
      </c>
      <c r="G27" s="23">
        <v>0</v>
      </c>
      <c r="H27" s="23">
        <v>0</v>
      </c>
      <c r="I27" s="23">
        <f t="shared" si="6"/>
        <v>0</v>
      </c>
    </row>
    <row r="28" spans="2:9" x14ac:dyDescent="0.25">
      <c r="B28" s="21" t="s">
        <v>29</v>
      </c>
      <c r="C28" s="22"/>
      <c r="D28" s="20">
        <v>858405</v>
      </c>
      <c r="E28" s="23">
        <v>11916.24</v>
      </c>
      <c r="F28" s="20">
        <f t="shared" si="5"/>
        <v>870321.24</v>
      </c>
      <c r="G28" s="23">
        <v>69604.95</v>
      </c>
      <c r="H28" s="23">
        <v>69604.95</v>
      </c>
      <c r="I28" s="23">
        <f t="shared" si="6"/>
        <v>800716.29</v>
      </c>
    </row>
    <row r="29" spans="2:9" x14ac:dyDescent="0.25">
      <c r="B29" s="18" t="s">
        <v>30</v>
      </c>
      <c r="C29" s="19"/>
      <c r="D29" s="20">
        <f t="shared" ref="D29:I29" si="7">SUM(D30:D38)</f>
        <v>17761260.34</v>
      </c>
      <c r="E29" s="20">
        <f t="shared" si="7"/>
        <v>2423485.6</v>
      </c>
      <c r="F29" s="20">
        <f t="shared" si="7"/>
        <v>20184745.939999998</v>
      </c>
      <c r="G29" s="20">
        <f t="shared" si="7"/>
        <v>2734292.37</v>
      </c>
      <c r="H29" s="20">
        <f t="shared" si="7"/>
        <v>2361972.62</v>
      </c>
      <c r="I29" s="20">
        <f t="shared" si="7"/>
        <v>17450453.57</v>
      </c>
    </row>
    <row r="30" spans="2:9" x14ac:dyDescent="0.25">
      <c r="B30" s="21" t="s">
        <v>31</v>
      </c>
      <c r="C30" s="22"/>
      <c r="D30" s="20">
        <v>5684321.9299999997</v>
      </c>
      <c r="E30" s="23">
        <v>-49091.48</v>
      </c>
      <c r="F30" s="20">
        <f t="shared" ref="F30:F38" si="8">D30+E30</f>
        <v>5635230.4499999993</v>
      </c>
      <c r="G30" s="23">
        <v>883821.26</v>
      </c>
      <c r="H30" s="23">
        <v>883821.26</v>
      </c>
      <c r="I30" s="23">
        <f t="shared" si="6"/>
        <v>4751409.1899999995</v>
      </c>
    </row>
    <row r="31" spans="2:9" x14ac:dyDescent="0.25">
      <c r="B31" s="21" t="s">
        <v>32</v>
      </c>
      <c r="C31" s="22"/>
      <c r="D31" s="20">
        <v>1875793</v>
      </c>
      <c r="E31" s="23">
        <v>108179.72</v>
      </c>
      <c r="F31" s="20">
        <f t="shared" si="8"/>
        <v>1983972.72</v>
      </c>
      <c r="G31" s="23">
        <v>45683.12</v>
      </c>
      <c r="H31" s="23">
        <v>45683.12</v>
      </c>
      <c r="I31" s="23">
        <f t="shared" si="6"/>
        <v>1938289.5999999999</v>
      </c>
    </row>
    <row r="32" spans="2:9" x14ac:dyDescent="0.25">
      <c r="B32" s="21" t="s">
        <v>33</v>
      </c>
      <c r="C32" s="22"/>
      <c r="D32" s="20">
        <v>3141346</v>
      </c>
      <c r="E32" s="23">
        <v>270998.40999999997</v>
      </c>
      <c r="F32" s="20">
        <f t="shared" si="8"/>
        <v>3412344.41</v>
      </c>
      <c r="G32" s="23">
        <v>42847.41</v>
      </c>
      <c r="H32" s="23">
        <v>42847.41</v>
      </c>
      <c r="I32" s="23">
        <f t="shared" si="6"/>
        <v>3369497</v>
      </c>
    </row>
    <row r="33" spans="2:9" x14ac:dyDescent="0.25">
      <c r="B33" s="21" t="s">
        <v>34</v>
      </c>
      <c r="C33" s="22"/>
      <c r="D33" s="20">
        <v>825206.69</v>
      </c>
      <c r="E33" s="23">
        <v>299618.90999999997</v>
      </c>
      <c r="F33" s="20">
        <f t="shared" si="8"/>
        <v>1124825.5999999999</v>
      </c>
      <c r="G33" s="23">
        <v>316790.78000000003</v>
      </c>
      <c r="H33" s="23">
        <v>316790.78000000003</v>
      </c>
      <c r="I33" s="23">
        <f t="shared" si="6"/>
        <v>808034.81999999983</v>
      </c>
    </row>
    <row r="34" spans="2:9" x14ac:dyDescent="0.25">
      <c r="B34" s="21" t="s">
        <v>35</v>
      </c>
      <c r="C34" s="22"/>
      <c r="D34" s="20">
        <v>1583086.72</v>
      </c>
      <c r="E34" s="23">
        <v>574172.47</v>
      </c>
      <c r="F34" s="20">
        <f t="shared" si="8"/>
        <v>2157259.19</v>
      </c>
      <c r="G34" s="23">
        <v>47969.75</v>
      </c>
      <c r="H34" s="23">
        <v>45779</v>
      </c>
      <c r="I34" s="23">
        <f t="shared" si="6"/>
        <v>2109289.44</v>
      </c>
    </row>
    <row r="35" spans="2:9" x14ac:dyDescent="0.25">
      <c r="B35" s="21" t="s">
        <v>36</v>
      </c>
      <c r="C35" s="22"/>
      <c r="D35" s="20">
        <v>108847</v>
      </c>
      <c r="E35" s="23">
        <v>418944</v>
      </c>
      <c r="F35" s="20">
        <f t="shared" si="8"/>
        <v>527791</v>
      </c>
      <c r="G35" s="23">
        <v>105138.92</v>
      </c>
      <c r="H35" s="23">
        <v>105138.92</v>
      </c>
      <c r="I35" s="23">
        <f t="shared" si="6"/>
        <v>422652.08</v>
      </c>
    </row>
    <row r="36" spans="2:9" x14ac:dyDescent="0.25">
      <c r="B36" s="21" t="s">
        <v>37</v>
      </c>
      <c r="C36" s="22"/>
      <c r="D36" s="20">
        <v>782509</v>
      </c>
      <c r="E36" s="23">
        <v>477595.7</v>
      </c>
      <c r="F36" s="20">
        <f t="shared" si="8"/>
        <v>1260104.7</v>
      </c>
      <c r="G36" s="23">
        <v>145932.46</v>
      </c>
      <c r="H36" s="23">
        <v>145932.46</v>
      </c>
      <c r="I36" s="23">
        <f t="shared" si="6"/>
        <v>1114172.24</v>
      </c>
    </row>
    <row r="37" spans="2:9" x14ac:dyDescent="0.25">
      <c r="B37" s="21" t="s">
        <v>38</v>
      </c>
      <c r="C37" s="22"/>
      <c r="D37" s="20">
        <v>478044</v>
      </c>
      <c r="E37" s="23">
        <v>-50628.2</v>
      </c>
      <c r="F37" s="20">
        <f t="shared" si="8"/>
        <v>427415.8</v>
      </c>
      <c r="G37" s="23">
        <v>7710.67</v>
      </c>
      <c r="H37" s="23">
        <v>7710.67</v>
      </c>
      <c r="I37" s="23">
        <f t="shared" si="6"/>
        <v>419705.13</v>
      </c>
    </row>
    <row r="38" spans="2:9" x14ac:dyDescent="0.25">
      <c r="B38" s="21" t="s">
        <v>39</v>
      </c>
      <c r="C38" s="22"/>
      <c r="D38" s="20">
        <v>3282106</v>
      </c>
      <c r="E38" s="23">
        <v>373696.07</v>
      </c>
      <c r="F38" s="20">
        <f t="shared" si="8"/>
        <v>3655802.07</v>
      </c>
      <c r="G38" s="23">
        <v>1138398</v>
      </c>
      <c r="H38" s="23">
        <v>768269</v>
      </c>
      <c r="I38" s="23">
        <f t="shared" si="6"/>
        <v>2517404.0699999998</v>
      </c>
    </row>
    <row r="39" spans="2:9" ht="25.5" customHeight="1" x14ac:dyDescent="0.25">
      <c r="B39" s="24" t="s">
        <v>40</v>
      </c>
      <c r="C39" s="25"/>
      <c r="D39" s="20">
        <f t="shared" ref="D39:I39" si="9">SUM(D40:D48)</f>
        <v>17969696</v>
      </c>
      <c r="E39" s="20">
        <f t="shared" si="9"/>
        <v>14618588.449999999</v>
      </c>
      <c r="F39" s="20">
        <f>SUM(F40:F48)</f>
        <v>32588284.449999999</v>
      </c>
      <c r="G39" s="20">
        <f t="shared" si="9"/>
        <v>6347846.6200000001</v>
      </c>
      <c r="H39" s="20">
        <f t="shared" si="9"/>
        <v>6345677.3499999996</v>
      </c>
      <c r="I39" s="20">
        <f t="shared" si="9"/>
        <v>26240437.829999998</v>
      </c>
    </row>
    <row r="40" spans="2:9" x14ac:dyDescent="0.25">
      <c r="B40" s="21" t="s">
        <v>41</v>
      </c>
      <c r="C40" s="22"/>
      <c r="D40" s="20">
        <v>36000</v>
      </c>
      <c r="E40" s="23">
        <v>7000</v>
      </c>
      <c r="F40" s="20">
        <f>D40+E40</f>
        <v>43000</v>
      </c>
      <c r="G40" s="23">
        <v>16000</v>
      </c>
      <c r="H40" s="23">
        <v>16000</v>
      </c>
      <c r="I40" s="23">
        <f t="shared" si="6"/>
        <v>27000</v>
      </c>
    </row>
    <row r="41" spans="2:9" x14ac:dyDescent="0.25">
      <c r="B41" s="21" t="s">
        <v>42</v>
      </c>
      <c r="C41" s="22"/>
      <c r="D41" s="20">
        <v>0</v>
      </c>
      <c r="E41" s="23">
        <v>0</v>
      </c>
      <c r="F41" s="20">
        <f t="shared" ref="F41:F83" si="10">D41+E41</f>
        <v>0</v>
      </c>
      <c r="G41" s="23">
        <v>0</v>
      </c>
      <c r="H41" s="23">
        <v>0</v>
      </c>
      <c r="I41" s="23">
        <f t="shared" si="6"/>
        <v>0</v>
      </c>
    </row>
    <row r="42" spans="2:9" x14ac:dyDescent="0.25">
      <c r="B42" s="21" t="s">
        <v>43</v>
      </c>
      <c r="C42" s="22"/>
      <c r="D42" s="20">
        <v>0</v>
      </c>
      <c r="E42" s="23">
        <v>0</v>
      </c>
      <c r="F42" s="20">
        <f t="shared" si="10"/>
        <v>0</v>
      </c>
      <c r="G42" s="23">
        <v>0</v>
      </c>
      <c r="H42" s="23">
        <v>0</v>
      </c>
      <c r="I42" s="23">
        <f t="shared" si="6"/>
        <v>0</v>
      </c>
    </row>
    <row r="43" spans="2:9" x14ac:dyDescent="0.25">
      <c r="B43" s="21" t="s">
        <v>44</v>
      </c>
      <c r="C43" s="22"/>
      <c r="D43" s="20">
        <v>17933696</v>
      </c>
      <c r="E43" s="23">
        <v>14611588.449999999</v>
      </c>
      <c r="F43" s="20">
        <f t="shared" si="10"/>
        <v>32545284.449999999</v>
      </c>
      <c r="G43" s="23">
        <v>6331846.6200000001</v>
      </c>
      <c r="H43" s="23">
        <v>6329677.3499999996</v>
      </c>
      <c r="I43" s="23">
        <f t="shared" si="6"/>
        <v>26213437.829999998</v>
      </c>
    </row>
    <row r="44" spans="2:9" x14ac:dyDescent="0.25">
      <c r="B44" s="21" t="s">
        <v>45</v>
      </c>
      <c r="C44" s="22"/>
      <c r="D44" s="20">
        <v>0</v>
      </c>
      <c r="E44" s="23">
        <v>0</v>
      </c>
      <c r="F44" s="20">
        <f t="shared" si="10"/>
        <v>0</v>
      </c>
      <c r="G44" s="23">
        <v>0</v>
      </c>
      <c r="H44" s="23">
        <v>0</v>
      </c>
      <c r="I44" s="23">
        <f t="shared" si="6"/>
        <v>0</v>
      </c>
    </row>
    <row r="45" spans="2:9" x14ac:dyDescent="0.25">
      <c r="B45" s="21" t="s">
        <v>46</v>
      </c>
      <c r="C45" s="22"/>
      <c r="D45" s="20">
        <v>0</v>
      </c>
      <c r="E45" s="23">
        <v>0</v>
      </c>
      <c r="F45" s="20">
        <f t="shared" si="10"/>
        <v>0</v>
      </c>
      <c r="G45" s="23">
        <v>0</v>
      </c>
      <c r="H45" s="23">
        <v>0</v>
      </c>
      <c r="I45" s="23">
        <f t="shared" si="6"/>
        <v>0</v>
      </c>
    </row>
    <row r="46" spans="2:9" x14ac:dyDescent="0.25">
      <c r="B46" s="21" t="s">
        <v>47</v>
      </c>
      <c r="C46" s="22"/>
      <c r="D46" s="20">
        <v>0</v>
      </c>
      <c r="E46" s="23">
        <v>0</v>
      </c>
      <c r="F46" s="20">
        <f t="shared" si="10"/>
        <v>0</v>
      </c>
      <c r="G46" s="23">
        <v>0</v>
      </c>
      <c r="H46" s="23">
        <v>0</v>
      </c>
      <c r="I46" s="23">
        <f t="shared" si="6"/>
        <v>0</v>
      </c>
    </row>
    <row r="47" spans="2:9" x14ac:dyDescent="0.25">
      <c r="B47" s="21" t="s">
        <v>48</v>
      </c>
      <c r="C47" s="22"/>
      <c r="D47" s="20">
        <v>0</v>
      </c>
      <c r="E47" s="23">
        <v>0</v>
      </c>
      <c r="F47" s="20">
        <f t="shared" si="10"/>
        <v>0</v>
      </c>
      <c r="G47" s="23">
        <v>0</v>
      </c>
      <c r="H47" s="23">
        <v>0</v>
      </c>
      <c r="I47" s="23">
        <f t="shared" si="6"/>
        <v>0</v>
      </c>
    </row>
    <row r="48" spans="2:9" x14ac:dyDescent="0.25">
      <c r="B48" s="21" t="s">
        <v>49</v>
      </c>
      <c r="C48" s="22"/>
      <c r="D48" s="20">
        <v>0</v>
      </c>
      <c r="E48" s="23">
        <v>0</v>
      </c>
      <c r="F48" s="20">
        <f t="shared" si="10"/>
        <v>0</v>
      </c>
      <c r="G48" s="23">
        <v>0</v>
      </c>
      <c r="H48" s="23">
        <v>0</v>
      </c>
      <c r="I48" s="23">
        <f t="shared" si="6"/>
        <v>0</v>
      </c>
    </row>
    <row r="49" spans="2:9" x14ac:dyDescent="0.25">
      <c r="B49" s="24" t="s">
        <v>50</v>
      </c>
      <c r="C49" s="25"/>
      <c r="D49" s="20">
        <f t="shared" ref="D49:I49" si="11">SUM(D50:D58)</f>
        <v>746000</v>
      </c>
      <c r="E49" s="20">
        <f t="shared" si="11"/>
        <v>494610.77</v>
      </c>
      <c r="F49" s="20">
        <f t="shared" si="11"/>
        <v>1240610.77</v>
      </c>
      <c r="G49" s="20">
        <f t="shared" si="11"/>
        <v>390938.27</v>
      </c>
      <c r="H49" s="20">
        <f t="shared" si="11"/>
        <v>390938.27</v>
      </c>
      <c r="I49" s="20">
        <f t="shared" si="11"/>
        <v>849672.5</v>
      </c>
    </row>
    <row r="50" spans="2:9" x14ac:dyDescent="0.25">
      <c r="B50" s="21" t="s">
        <v>51</v>
      </c>
      <c r="C50" s="22"/>
      <c r="D50" s="20">
        <v>324000</v>
      </c>
      <c r="E50" s="23">
        <v>247520.52</v>
      </c>
      <c r="F50" s="20">
        <f t="shared" si="10"/>
        <v>571520.52</v>
      </c>
      <c r="G50" s="23">
        <v>143848.01999999999</v>
      </c>
      <c r="H50" s="23">
        <v>143848.01999999999</v>
      </c>
      <c r="I50" s="23">
        <f t="shared" si="6"/>
        <v>427672.5</v>
      </c>
    </row>
    <row r="51" spans="2:9" x14ac:dyDescent="0.25">
      <c r="B51" s="21" t="s">
        <v>52</v>
      </c>
      <c r="C51" s="22"/>
      <c r="D51" s="20">
        <v>65000</v>
      </c>
      <c r="E51" s="23">
        <v>247090.25</v>
      </c>
      <c r="F51" s="20">
        <f t="shared" si="10"/>
        <v>312090.25</v>
      </c>
      <c r="G51" s="23">
        <v>247090.25</v>
      </c>
      <c r="H51" s="23">
        <v>247090.25</v>
      </c>
      <c r="I51" s="23">
        <f t="shared" si="6"/>
        <v>65000</v>
      </c>
    </row>
    <row r="52" spans="2:9" x14ac:dyDescent="0.25">
      <c r="B52" s="21" t="s">
        <v>53</v>
      </c>
      <c r="C52" s="22"/>
      <c r="D52" s="20">
        <v>55000</v>
      </c>
      <c r="E52" s="23">
        <v>0</v>
      </c>
      <c r="F52" s="20">
        <f t="shared" si="10"/>
        <v>55000</v>
      </c>
      <c r="G52" s="23">
        <v>0</v>
      </c>
      <c r="H52" s="23">
        <v>0</v>
      </c>
      <c r="I52" s="23">
        <f t="shared" si="6"/>
        <v>55000</v>
      </c>
    </row>
    <row r="53" spans="2:9" x14ac:dyDescent="0.25">
      <c r="B53" s="21" t="s">
        <v>54</v>
      </c>
      <c r="C53" s="22"/>
      <c r="D53" s="20">
        <v>0</v>
      </c>
      <c r="E53" s="23">
        <v>0</v>
      </c>
      <c r="F53" s="20">
        <f t="shared" si="10"/>
        <v>0</v>
      </c>
      <c r="G53" s="23">
        <v>0</v>
      </c>
      <c r="H53" s="23">
        <v>0</v>
      </c>
      <c r="I53" s="23">
        <f t="shared" si="6"/>
        <v>0</v>
      </c>
    </row>
    <row r="54" spans="2:9" x14ac:dyDescent="0.25">
      <c r="B54" s="21" t="s">
        <v>55</v>
      </c>
      <c r="C54" s="22"/>
      <c r="D54" s="20">
        <v>0</v>
      </c>
      <c r="E54" s="23">
        <v>0</v>
      </c>
      <c r="F54" s="20">
        <f t="shared" si="10"/>
        <v>0</v>
      </c>
      <c r="G54" s="23">
        <v>0</v>
      </c>
      <c r="H54" s="23">
        <v>0</v>
      </c>
      <c r="I54" s="23">
        <f t="shared" si="6"/>
        <v>0</v>
      </c>
    </row>
    <row r="55" spans="2:9" x14ac:dyDescent="0.25">
      <c r="B55" s="21" t="s">
        <v>56</v>
      </c>
      <c r="C55" s="22"/>
      <c r="D55" s="20">
        <v>302000</v>
      </c>
      <c r="E55" s="23">
        <v>0</v>
      </c>
      <c r="F55" s="20">
        <f t="shared" si="10"/>
        <v>302000</v>
      </c>
      <c r="G55" s="23">
        <v>0</v>
      </c>
      <c r="H55" s="23">
        <v>0</v>
      </c>
      <c r="I55" s="23">
        <f t="shared" si="6"/>
        <v>302000</v>
      </c>
    </row>
    <row r="56" spans="2:9" x14ac:dyDescent="0.25">
      <c r="B56" s="21" t="s">
        <v>57</v>
      </c>
      <c r="C56" s="22"/>
      <c r="D56" s="20">
        <v>0</v>
      </c>
      <c r="E56" s="23">
        <v>0</v>
      </c>
      <c r="F56" s="20">
        <f t="shared" si="10"/>
        <v>0</v>
      </c>
      <c r="G56" s="23">
        <v>0</v>
      </c>
      <c r="H56" s="23">
        <v>0</v>
      </c>
      <c r="I56" s="23">
        <f t="shared" si="6"/>
        <v>0</v>
      </c>
    </row>
    <row r="57" spans="2:9" x14ac:dyDescent="0.25">
      <c r="B57" s="21" t="s">
        <v>58</v>
      </c>
      <c r="C57" s="22"/>
      <c r="D57" s="20">
        <v>0</v>
      </c>
      <c r="E57" s="23">
        <v>0</v>
      </c>
      <c r="F57" s="20">
        <f t="shared" si="10"/>
        <v>0</v>
      </c>
      <c r="G57" s="23">
        <v>0</v>
      </c>
      <c r="H57" s="23">
        <v>0</v>
      </c>
      <c r="I57" s="23">
        <f t="shared" si="6"/>
        <v>0</v>
      </c>
    </row>
    <row r="58" spans="2:9" x14ac:dyDescent="0.25">
      <c r="B58" s="21" t="s">
        <v>59</v>
      </c>
      <c r="C58" s="22"/>
      <c r="D58" s="20">
        <v>0</v>
      </c>
      <c r="E58" s="23">
        <v>0</v>
      </c>
      <c r="F58" s="20">
        <f t="shared" si="10"/>
        <v>0</v>
      </c>
      <c r="G58" s="23">
        <v>0</v>
      </c>
      <c r="H58" s="23">
        <v>0</v>
      </c>
      <c r="I58" s="23">
        <f t="shared" si="6"/>
        <v>0</v>
      </c>
    </row>
    <row r="59" spans="2:9" x14ac:dyDescent="0.25">
      <c r="B59" s="18" t="s">
        <v>60</v>
      </c>
      <c r="C59" s="19"/>
      <c r="D59" s="20">
        <f>SUM(D60:D62)</f>
        <v>0</v>
      </c>
      <c r="E59" s="20">
        <f>SUM(E60:E62)</f>
        <v>0</v>
      </c>
      <c r="F59" s="20">
        <f>SUM(F60:F62)</f>
        <v>0</v>
      </c>
      <c r="G59" s="20">
        <f>SUM(G60:G62)</f>
        <v>0</v>
      </c>
      <c r="H59" s="20">
        <f>SUM(H60:H62)</f>
        <v>0</v>
      </c>
      <c r="I59" s="23">
        <f t="shared" si="6"/>
        <v>0</v>
      </c>
    </row>
    <row r="60" spans="2:9" x14ac:dyDescent="0.25">
      <c r="B60" s="21" t="s">
        <v>61</v>
      </c>
      <c r="C60" s="22"/>
      <c r="D60" s="20">
        <v>0</v>
      </c>
      <c r="E60" s="23">
        <v>0</v>
      </c>
      <c r="F60" s="20">
        <f t="shared" si="10"/>
        <v>0</v>
      </c>
      <c r="G60" s="23">
        <v>0</v>
      </c>
      <c r="H60" s="23">
        <v>0</v>
      </c>
      <c r="I60" s="23">
        <f t="shared" si="6"/>
        <v>0</v>
      </c>
    </row>
    <row r="61" spans="2:9" x14ac:dyDescent="0.25">
      <c r="B61" s="21" t="s">
        <v>62</v>
      </c>
      <c r="C61" s="22"/>
      <c r="D61" s="20">
        <v>0</v>
      </c>
      <c r="E61" s="23">
        <v>0</v>
      </c>
      <c r="F61" s="20">
        <f t="shared" si="10"/>
        <v>0</v>
      </c>
      <c r="G61" s="23">
        <v>0</v>
      </c>
      <c r="H61" s="23">
        <v>0</v>
      </c>
      <c r="I61" s="23">
        <f t="shared" si="6"/>
        <v>0</v>
      </c>
    </row>
    <row r="62" spans="2:9" x14ac:dyDescent="0.25">
      <c r="B62" s="21" t="s">
        <v>63</v>
      </c>
      <c r="C62" s="22"/>
      <c r="D62" s="20">
        <v>0</v>
      </c>
      <c r="E62" s="23">
        <v>0</v>
      </c>
      <c r="F62" s="20">
        <f t="shared" si="10"/>
        <v>0</v>
      </c>
      <c r="G62" s="23">
        <v>0</v>
      </c>
      <c r="H62" s="23">
        <v>0</v>
      </c>
      <c r="I62" s="23">
        <f t="shared" si="6"/>
        <v>0</v>
      </c>
    </row>
    <row r="63" spans="2:9" x14ac:dyDescent="0.25">
      <c r="B63" s="24" t="s">
        <v>64</v>
      </c>
      <c r="C63" s="25"/>
      <c r="D63" s="20">
        <f>SUM(D64:D71)</f>
        <v>0</v>
      </c>
      <c r="E63" s="20">
        <f>SUM(E64:E71)</f>
        <v>0</v>
      </c>
      <c r="F63" s="20">
        <f>F64+F65+F66+F67+F68+F70+F71</f>
        <v>0</v>
      </c>
      <c r="G63" s="20">
        <f>SUM(G64:G71)</f>
        <v>0</v>
      </c>
      <c r="H63" s="20">
        <f>SUM(H64:H71)</f>
        <v>0</v>
      </c>
      <c r="I63" s="23">
        <f t="shared" si="6"/>
        <v>0</v>
      </c>
    </row>
    <row r="64" spans="2:9" x14ac:dyDescent="0.25">
      <c r="B64" s="21" t="s">
        <v>65</v>
      </c>
      <c r="C64" s="22"/>
      <c r="D64" s="20">
        <v>0</v>
      </c>
      <c r="E64" s="23">
        <v>0</v>
      </c>
      <c r="F64" s="20">
        <f t="shared" si="10"/>
        <v>0</v>
      </c>
      <c r="G64" s="23">
        <v>0</v>
      </c>
      <c r="H64" s="23">
        <v>0</v>
      </c>
      <c r="I64" s="23">
        <f t="shared" si="6"/>
        <v>0</v>
      </c>
    </row>
    <row r="65" spans="2:9" x14ac:dyDescent="0.25">
      <c r="B65" s="21" t="s">
        <v>66</v>
      </c>
      <c r="C65" s="22"/>
      <c r="D65" s="20">
        <v>0</v>
      </c>
      <c r="E65" s="23">
        <v>0</v>
      </c>
      <c r="F65" s="20">
        <f t="shared" si="10"/>
        <v>0</v>
      </c>
      <c r="G65" s="23">
        <v>0</v>
      </c>
      <c r="H65" s="23">
        <v>0</v>
      </c>
      <c r="I65" s="23">
        <f t="shared" si="6"/>
        <v>0</v>
      </c>
    </row>
    <row r="66" spans="2:9" x14ac:dyDescent="0.25">
      <c r="B66" s="21" t="s">
        <v>67</v>
      </c>
      <c r="C66" s="22"/>
      <c r="D66" s="20">
        <v>0</v>
      </c>
      <c r="E66" s="23">
        <v>0</v>
      </c>
      <c r="F66" s="20">
        <f t="shared" si="10"/>
        <v>0</v>
      </c>
      <c r="G66" s="23">
        <v>0</v>
      </c>
      <c r="H66" s="23">
        <v>0</v>
      </c>
      <c r="I66" s="23">
        <f t="shared" si="6"/>
        <v>0</v>
      </c>
    </row>
    <row r="67" spans="2:9" x14ac:dyDescent="0.25">
      <c r="B67" s="21" t="s">
        <v>68</v>
      </c>
      <c r="C67" s="22"/>
      <c r="D67" s="20">
        <v>0</v>
      </c>
      <c r="E67" s="23">
        <v>0</v>
      </c>
      <c r="F67" s="20">
        <f t="shared" si="10"/>
        <v>0</v>
      </c>
      <c r="G67" s="23">
        <v>0</v>
      </c>
      <c r="H67" s="23">
        <v>0</v>
      </c>
      <c r="I67" s="23">
        <f t="shared" si="6"/>
        <v>0</v>
      </c>
    </row>
    <row r="68" spans="2:9" x14ac:dyDescent="0.25">
      <c r="B68" s="21" t="s">
        <v>69</v>
      </c>
      <c r="C68" s="22"/>
      <c r="D68" s="20">
        <v>0</v>
      </c>
      <c r="E68" s="23">
        <v>0</v>
      </c>
      <c r="F68" s="20">
        <f t="shared" si="10"/>
        <v>0</v>
      </c>
      <c r="G68" s="23">
        <v>0</v>
      </c>
      <c r="H68" s="23">
        <v>0</v>
      </c>
      <c r="I68" s="23">
        <f t="shared" si="6"/>
        <v>0</v>
      </c>
    </row>
    <row r="69" spans="2:9" x14ac:dyDescent="0.25">
      <c r="B69" s="21" t="s">
        <v>70</v>
      </c>
      <c r="C69" s="22"/>
      <c r="D69" s="20">
        <v>0</v>
      </c>
      <c r="E69" s="23">
        <v>0</v>
      </c>
      <c r="F69" s="20">
        <f t="shared" si="10"/>
        <v>0</v>
      </c>
      <c r="G69" s="23">
        <v>0</v>
      </c>
      <c r="H69" s="23">
        <v>0</v>
      </c>
      <c r="I69" s="23">
        <f t="shared" si="6"/>
        <v>0</v>
      </c>
    </row>
    <row r="70" spans="2:9" x14ac:dyDescent="0.25">
      <c r="B70" s="21" t="s">
        <v>71</v>
      </c>
      <c r="C70" s="22"/>
      <c r="D70" s="20">
        <v>0</v>
      </c>
      <c r="E70" s="23">
        <v>0</v>
      </c>
      <c r="F70" s="20">
        <f t="shared" si="10"/>
        <v>0</v>
      </c>
      <c r="G70" s="23">
        <v>0</v>
      </c>
      <c r="H70" s="23">
        <v>0</v>
      </c>
      <c r="I70" s="23">
        <f t="shared" si="6"/>
        <v>0</v>
      </c>
    </row>
    <row r="71" spans="2:9" x14ac:dyDescent="0.25">
      <c r="B71" s="21" t="s">
        <v>72</v>
      </c>
      <c r="C71" s="22"/>
      <c r="D71" s="20">
        <v>0</v>
      </c>
      <c r="E71" s="23">
        <v>0</v>
      </c>
      <c r="F71" s="20">
        <f t="shared" si="10"/>
        <v>0</v>
      </c>
      <c r="G71" s="23">
        <v>0</v>
      </c>
      <c r="H71" s="23">
        <v>0</v>
      </c>
      <c r="I71" s="23">
        <f t="shared" si="6"/>
        <v>0</v>
      </c>
    </row>
    <row r="72" spans="2:9" x14ac:dyDescent="0.25">
      <c r="B72" s="18" t="s">
        <v>73</v>
      </c>
      <c r="C72" s="19"/>
      <c r="D72" s="20">
        <f>SUM(D73:D75)</f>
        <v>0</v>
      </c>
      <c r="E72" s="20">
        <f>SUM(E73:E75)</f>
        <v>0</v>
      </c>
      <c r="F72" s="20">
        <f>SUM(F73:F75)</f>
        <v>0</v>
      </c>
      <c r="G72" s="20">
        <f>SUM(G73:G75)</f>
        <v>0</v>
      </c>
      <c r="H72" s="20">
        <f>SUM(H73:H75)</f>
        <v>0</v>
      </c>
      <c r="I72" s="23">
        <f t="shared" si="6"/>
        <v>0</v>
      </c>
    </row>
    <row r="73" spans="2:9" x14ac:dyDescent="0.25">
      <c r="B73" s="21" t="s">
        <v>74</v>
      </c>
      <c r="C73" s="22"/>
      <c r="D73" s="20">
        <v>0</v>
      </c>
      <c r="E73" s="23">
        <v>0</v>
      </c>
      <c r="F73" s="20">
        <f t="shared" si="10"/>
        <v>0</v>
      </c>
      <c r="G73" s="23">
        <v>0</v>
      </c>
      <c r="H73" s="23">
        <v>0</v>
      </c>
      <c r="I73" s="23">
        <f t="shared" si="6"/>
        <v>0</v>
      </c>
    </row>
    <row r="74" spans="2:9" x14ac:dyDescent="0.25">
      <c r="B74" s="21" t="s">
        <v>75</v>
      </c>
      <c r="C74" s="22"/>
      <c r="D74" s="20">
        <v>0</v>
      </c>
      <c r="E74" s="23">
        <v>0</v>
      </c>
      <c r="F74" s="20">
        <f t="shared" si="10"/>
        <v>0</v>
      </c>
      <c r="G74" s="23">
        <v>0</v>
      </c>
      <c r="H74" s="23">
        <v>0</v>
      </c>
      <c r="I74" s="23">
        <f t="shared" si="6"/>
        <v>0</v>
      </c>
    </row>
    <row r="75" spans="2:9" x14ac:dyDescent="0.25">
      <c r="B75" s="21" t="s">
        <v>76</v>
      </c>
      <c r="C75" s="22"/>
      <c r="D75" s="20">
        <v>0</v>
      </c>
      <c r="E75" s="23">
        <v>0</v>
      </c>
      <c r="F75" s="20">
        <f t="shared" si="10"/>
        <v>0</v>
      </c>
      <c r="G75" s="23">
        <v>0</v>
      </c>
      <c r="H75" s="23">
        <v>0</v>
      </c>
      <c r="I75" s="23">
        <f t="shared" si="6"/>
        <v>0</v>
      </c>
    </row>
    <row r="76" spans="2:9" x14ac:dyDescent="0.25">
      <c r="B76" s="18" t="s">
        <v>77</v>
      </c>
      <c r="C76" s="19"/>
      <c r="D76" s="20">
        <f>SUM(D77:D83)</f>
        <v>0</v>
      </c>
      <c r="E76" s="20">
        <f>SUM(E77:E83)</f>
        <v>0</v>
      </c>
      <c r="F76" s="20">
        <f>SUM(F77:F83)</f>
        <v>0</v>
      </c>
      <c r="G76" s="20">
        <f>SUM(G77:G83)</f>
        <v>0</v>
      </c>
      <c r="H76" s="20">
        <f>SUM(H77:H83)</f>
        <v>0</v>
      </c>
      <c r="I76" s="23">
        <f t="shared" si="6"/>
        <v>0</v>
      </c>
    </row>
    <row r="77" spans="2:9" x14ac:dyDescent="0.25">
      <c r="B77" s="21" t="s">
        <v>78</v>
      </c>
      <c r="C77" s="22"/>
      <c r="D77" s="20">
        <v>0</v>
      </c>
      <c r="E77" s="23">
        <v>0</v>
      </c>
      <c r="F77" s="20">
        <f t="shared" si="10"/>
        <v>0</v>
      </c>
      <c r="G77" s="23">
        <v>0</v>
      </c>
      <c r="H77" s="23">
        <v>0</v>
      </c>
      <c r="I77" s="23">
        <f t="shared" si="6"/>
        <v>0</v>
      </c>
    </row>
    <row r="78" spans="2:9" x14ac:dyDescent="0.25">
      <c r="B78" s="21" t="s">
        <v>79</v>
      </c>
      <c r="C78" s="22"/>
      <c r="D78" s="20">
        <v>0</v>
      </c>
      <c r="E78" s="23">
        <v>0</v>
      </c>
      <c r="F78" s="20">
        <f t="shared" si="10"/>
        <v>0</v>
      </c>
      <c r="G78" s="23">
        <v>0</v>
      </c>
      <c r="H78" s="23">
        <v>0</v>
      </c>
      <c r="I78" s="23">
        <f t="shared" si="6"/>
        <v>0</v>
      </c>
    </row>
    <row r="79" spans="2:9" x14ac:dyDescent="0.25">
      <c r="B79" s="21" t="s">
        <v>80</v>
      </c>
      <c r="C79" s="22"/>
      <c r="D79" s="20">
        <v>0</v>
      </c>
      <c r="E79" s="23">
        <v>0</v>
      </c>
      <c r="F79" s="20">
        <f t="shared" si="10"/>
        <v>0</v>
      </c>
      <c r="G79" s="23">
        <v>0</v>
      </c>
      <c r="H79" s="23">
        <v>0</v>
      </c>
      <c r="I79" s="23">
        <f t="shared" si="6"/>
        <v>0</v>
      </c>
    </row>
    <row r="80" spans="2:9" x14ac:dyDescent="0.25">
      <c r="B80" s="21" t="s">
        <v>81</v>
      </c>
      <c r="C80" s="22"/>
      <c r="D80" s="20">
        <v>0</v>
      </c>
      <c r="E80" s="23">
        <v>0</v>
      </c>
      <c r="F80" s="20">
        <f t="shared" si="10"/>
        <v>0</v>
      </c>
      <c r="G80" s="23">
        <v>0</v>
      </c>
      <c r="H80" s="23">
        <v>0</v>
      </c>
      <c r="I80" s="23">
        <f t="shared" si="6"/>
        <v>0</v>
      </c>
    </row>
    <row r="81" spans="2:9" x14ac:dyDescent="0.25">
      <c r="B81" s="21" t="s">
        <v>82</v>
      </c>
      <c r="C81" s="22"/>
      <c r="D81" s="20">
        <v>0</v>
      </c>
      <c r="E81" s="23">
        <v>0</v>
      </c>
      <c r="F81" s="20">
        <f t="shared" si="10"/>
        <v>0</v>
      </c>
      <c r="G81" s="23">
        <v>0</v>
      </c>
      <c r="H81" s="23">
        <v>0</v>
      </c>
      <c r="I81" s="23">
        <f t="shared" si="6"/>
        <v>0</v>
      </c>
    </row>
    <row r="82" spans="2:9" x14ac:dyDescent="0.25">
      <c r="B82" s="21" t="s">
        <v>83</v>
      </c>
      <c r="C82" s="22"/>
      <c r="D82" s="20">
        <v>0</v>
      </c>
      <c r="E82" s="23">
        <v>0</v>
      </c>
      <c r="F82" s="20">
        <f t="shared" si="10"/>
        <v>0</v>
      </c>
      <c r="G82" s="23">
        <v>0</v>
      </c>
      <c r="H82" s="23">
        <v>0</v>
      </c>
      <c r="I82" s="23">
        <f t="shared" si="6"/>
        <v>0</v>
      </c>
    </row>
    <row r="83" spans="2:9" x14ac:dyDescent="0.25">
      <c r="B83" s="21" t="s">
        <v>84</v>
      </c>
      <c r="C83" s="22"/>
      <c r="D83" s="20">
        <v>0</v>
      </c>
      <c r="E83" s="23">
        <v>0</v>
      </c>
      <c r="F83" s="20">
        <f t="shared" si="10"/>
        <v>0</v>
      </c>
      <c r="G83" s="23">
        <v>0</v>
      </c>
      <c r="H83" s="23">
        <v>0</v>
      </c>
      <c r="I83" s="23">
        <f t="shared" si="6"/>
        <v>0</v>
      </c>
    </row>
    <row r="84" spans="2:9" x14ac:dyDescent="0.25">
      <c r="B84" s="26"/>
      <c r="C84" s="27"/>
      <c r="D84" s="28"/>
      <c r="E84" s="29"/>
      <c r="F84" s="29"/>
      <c r="G84" s="29"/>
      <c r="H84" s="29"/>
      <c r="I84" s="29"/>
    </row>
    <row r="85" spans="2:9" x14ac:dyDescent="0.25">
      <c r="B85" s="30" t="s">
        <v>85</v>
      </c>
      <c r="C85" s="31"/>
      <c r="D85" s="32">
        <f t="shared" ref="D85:I85" si="12">D86+D104+D94+D114+D124+D134+D138+D147+D151</f>
        <v>142327325</v>
      </c>
      <c r="E85" s="32">
        <f>E86+E104+E94+E114+E124+E134+E138+E147+E151</f>
        <v>30750364.880000003</v>
      </c>
      <c r="F85" s="32">
        <f t="shared" si="12"/>
        <v>173077689.88</v>
      </c>
      <c r="G85" s="32">
        <f>G86+G104+G94+G114+G124+G134+G138+G147+G151</f>
        <v>0</v>
      </c>
      <c r="H85" s="32">
        <f>H86+H104+H94+H114+H124+H134+H138+H147+H151</f>
        <v>0</v>
      </c>
      <c r="I85" s="32">
        <f t="shared" si="12"/>
        <v>173077689.88</v>
      </c>
    </row>
    <row r="86" spans="2:9" x14ac:dyDescent="0.25">
      <c r="B86" s="18" t="s">
        <v>12</v>
      </c>
      <c r="C86" s="19"/>
      <c r="D86" s="20">
        <f>SUM(D87:D93)</f>
        <v>0</v>
      </c>
      <c r="E86" s="20">
        <f>SUM(E87:E93)</f>
        <v>0</v>
      </c>
      <c r="F86" s="20">
        <f>SUM(F87:F93)</f>
        <v>0</v>
      </c>
      <c r="G86" s="20">
        <f>SUM(G87:G93)</f>
        <v>0</v>
      </c>
      <c r="H86" s="20">
        <f>SUM(H87:H93)</f>
        <v>0</v>
      </c>
      <c r="I86" s="23">
        <f t="shared" ref="I86:I149" si="13">F86-G86</f>
        <v>0</v>
      </c>
    </row>
    <row r="87" spans="2:9" x14ac:dyDescent="0.25">
      <c r="B87" s="21" t="s">
        <v>13</v>
      </c>
      <c r="C87" s="22"/>
      <c r="D87" s="20">
        <v>0</v>
      </c>
      <c r="E87" s="23">
        <v>0</v>
      </c>
      <c r="F87" s="20">
        <f t="shared" ref="F87:F103" si="14">D87+E87</f>
        <v>0</v>
      </c>
      <c r="G87" s="23">
        <v>0</v>
      </c>
      <c r="H87" s="23">
        <v>0</v>
      </c>
      <c r="I87" s="23">
        <f t="shared" si="13"/>
        <v>0</v>
      </c>
    </row>
    <row r="88" spans="2:9" x14ac:dyDescent="0.25">
      <c r="B88" s="21" t="s">
        <v>14</v>
      </c>
      <c r="C88" s="22"/>
      <c r="D88" s="20">
        <v>0</v>
      </c>
      <c r="E88" s="23">
        <v>0</v>
      </c>
      <c r="F88" s="20">
        <f t="shared" si="14"/>
        <v>0</v>
      </c>
      <c r="G88" s="23">
        <v>0</v>
      </c>
      <c r="H88" s="23">
        <v>0</v>
      </c>
      <c r="I88" s="23">
        <f t="shared" si="13"/>
        <v>0</v>
      </c>
    </row>
    <row r="89" spans="2:9" x14ac:dyDescent="0.25">
      <c r="B89" s="21" t="s">
        <v>15</v>
      </c>
      <c r="C89" s="22"/>
      <c r="D89" s="20">
        <v>0</v>
      </c>
      <c r="E89" s="23">
        <v>0</v>
      </c>
      <c r="F89" s="20">
        <f t="shared" si="14"/>
        <v>0</v>
      </c>
      <c r="G89" s="23">
        <v>0</v>
      </c>
      <c r="H89" s="23">
        <v>0</v>
      </c>
      <c r="I89" s="23">
        <f t="shared" si="13"/>
        <v>0</v>
      </c>
    </row>
    <row r="90" spans="2:9" x14ac:dyDescent="0.25">
      <c r="B90" s="21" t="s">
        <v>16</v>
      </c>
      <c r="C90" s="22"/>
      <c r="D90" s="20">
        <v>0</v>
      </c>
      <c r="E90" s="23">
        <v>0</v>
      </c>
      <c r="F90" s="20">
        <f t="shared" si="14"/>
        <v>0</v>
      </c>
      <c r="G90" s="23">
        <v>0</v>
      </c>
      <c r="H90" s="23">
        <v>0</v>
      </c>
      <c r="I90" s="23">
        <f t="shared" si="13"/>
        <v>0</v>
      </c>
    </row>
    <row r="91" spans="2:9" x14ac:dyDescent="0.25">
      <c r="B91" s="21" t="s">
        <v>17</v>
      </c>
      <c r="C91" s="22"/>
      <c r="D91" s="20">
        <v>0</v>
      </c>
      <c r="E91" s="23">
        <v>0</v>
      </c>
      <c r="F91" s="20">
        <f t="shared" si="14"/>
        <v>0</v>
      </c>
      <c r="G91" s="23">
        <v>0</v>
      </c>
      <c r="H91" s="23">
        <v>0</v>
      </c>
      <c r="I91" s="23">
        <f t="shared" si="13"/>
        <v>0</v>
      </c>
    </row>
    <row r="92" spans="2:9" x14ac:dyDescent="0.25">
      <c r="B92" s="21" t="s">
        <v>18</v>
      </c>
      <c r="C92" s="22"/>
      <c r="D92" s="20">
        <v>0</v>
      </c>
      <c r="E92" s="23">
        <v>0</v>
      </c>
      <c r="F92" s="20">
        <f t="shared" si="14"/>
        <v>0</v>
      </c>
      <c r="G92" s="23">
        <v>0</v>
      </c>
      <c r="H92" s="23">
        <v>0</v>
      </c>
      <c r="I92" s="23">
        <f t="shared" si="13"/>
        <v>0</v>
      </c>
    </row>
    <row r="93" spans="2:9" x14ac:dyDescent="0.25">
      <c r="B93" s="21" t="s">
        <v>19</v>
      </c>
      <c r="C93" s="22"/>
      <c r="D93" s="20">
        <v>0</v>
      </c>
      <c r="E93" s="23">
        <v>0</v>
      </c>
      <c r="F93" s="20">
        <f t="shared" si="14"/>
        <v>0</v>
      </c>
      <c r="G93" s="23">
        <v>0</v>
      </c>
      <c r="H93" s="23">
        <v>0</v>
      </c>
      <c r="I93" s="23">
        <f t="shared" si="13"/>
        <v>0</v>
      </c>
    </row>
    <row r="94" spans="2:9" x14ac:dyDescent="0.25">
      <c r="B94" s="18" t="s">
        <v>20</v>
      </c>
      <c r="C94" s="19"/>
      <c r="D94" s="20">
        <f>SUM(D95:D103)</f>
        <v>0</v>
      </c>
      <c r="E94" s="20">
        <f>SUM(E95:E103)</f>
        <v>3919311.84</v>
      </c>
      <c r="F94" s="20">
        <f>SUM(F95:F103)</f>
        <v>3919311.84</v>
      </c>
      <c r="G94" s="20">
        <f>SUM(G95:G103)</f>
        <v>0</v>
      </c>
      <c r="H94" s="20">
        <f>SUM(H95:H103)</f>
        <v>0</v>
      </c>
      <c r="I94" s="23">
        <f t="shared" si="13"/>
        <v>3919311.84</v>
      </c>
    </row>
    <row r="95" spans="2:9" x14ac:dyDescent="0.25">
      <c r="B95" s="21" t="s">
        <v>21</v>
      </c>
      <c r="C95" s="22"/>
      <c r="D95" s="20">
        <v>0</v>
      </c>
      <c r="E95" s="23">
        <v>3919311.84</v>
      </c>
      <c r="F95" s="20">
        <f t="shared" si="14"/>
        <v>3919311.84</v>
      </c>
      <c r="G95" s="23">
        <v>0</v>
      </c>
      <c r="H95" s="23">
        <v>0</v>
      </c>
      <c r="I95" s="23">
        <f t="shared" si="13"/>
        <v>3919311.84</v>
      </c>
    </row>
    <row r="96" spans="2:9" x14ac:dyDescent="0.25">
      <c r="B96" s="21" t="s">
        <v>22</v>
      </c>
      <c r="C96" s="22"/>
      <c r="D96" s="20">
        <v>0</v>
      </c>
      <c r="E96" s="23">
        <v>0</v>
      </c>
      <c r="F96" s="20">
        <f t="shared" si="14"/>
        <v>0</v>
      </c>
      <c r="G96" s="23">
        <v>0</v>
      </c>
      <c r="H96" s="23">
        <v>0</v>
      </c>
      <c r="I96" s="23">
        <f t="shared" si="13"/>
        <v>0</v>
      </c>
    </row>
    <row r="97" spans="2:9" x14ac:dyDescent="0.25">
      <c r="B97" s="21" t="s">
        <v>23</v>
      </c>
      <c r="C97" s="22"/>
      <c r="D97" s="20">
        <v>0</v>
      </c>
      <c r="E97" s="23">
        <v>0</v>
      </c>
      <c r="F97" s="20">
        <f t="shared" si="14"/>
        <v>0</v>
      </c>
      <c r="G97" s="23">
        <v>0</v>
      </c>
      <c r="H97" s="23">
        <v>0</v>
      </c>
      <c r="I97" s="23">
        <f t="shared" si="13"/>
        <v>0</v>
      </c>
    </row>
    <row r="98" spans="2:9" x14ac:dyDescent="0.25">
      <c r="B98" s="21" t="s">
        <v>24</v>
      </c>
      <c r="C98" s="22"/>
      <c r="D98" s="20">
        <v>0</v>
      </c>
      <c r="E98" s="23">
        <v>0</v>
      </c>
      <c r="F98" s="20">
        <f t="shared" si="14"/>
        <v>0</v>
      </c>
      <c r="G98" s="23">
        <v>0</v>
      </c>
      <c r="H98" s="23">
        <v>0</v>
      </c>
      <c r="I98" s="23">
        <f t="shared" si="13"/>
        <v>0</v>
      </c>
    </row>
    <row r="99" spans="2:9" x14ac:dyDescent="0.25">
      <c r="B99" s="21" t="s">
        <v>25</v>
      </c>
      <c r="C99" s="22"/>
      <c r="D99" s="20">
        <v>0</v>
      </c>
      <c r="E99" s="23">
        <v>0</v>
      </c>
      <c r="F99" s="20">
        <f t="shared" si="14"/>
        <v>0</v>
      </c>
      <c r="G99" s="23">
        <v>0</v>
      </c>
      <c r="H99" s="23">
        <v>0</v>
      </c>
      <c r="I99" s="23">
        <f t="shared" si="13"/>
        <v>0</v>
      </c>
    </row>
    <row r="100" spans="2:9" x14ac:dyDescent="0.25">
      <c r="B100" s="21" t="s">
        <v>26</v>
      </c>
      <c r="C100" s="22"/>
      <c r="D100" s="20">
        <v>0</v>
      </c>
      <c r="E100" s="23">
        <v>0</v>
      </c>
      <c r="F100" s="20">
        <f t="shared" si="14"/>
        <v>0</v>
      </c>
      <c r="G100" s="23">
        <v>0</v>
      </c>
      <c r="H100" s="23">
        <v>0</v>
      </c>
      <c r="I100" s="23">
        <f t="shared" si="13"/>
        <v>0</v>
      </c>
    </row>
    <row r="101" spans="2:9" x14ac:dyDescent="0.25">
      <c r="B101" s="21" t="s">
        <v>27</v>
      </c>
      <c r="C101" s="22"/>
      <c r="D101" s="20">
        <v>0</v>
      </c>
      <c r="E101" s="23">
        <v>0</v>
      </c>
      <c r="F101" s="20">
        <f t="shared" si="14"/>
        <v>0</v>
      </c>
      <c r="G101" s="23">
        <v>0</v>
      </c>
      <c r="H101" s="23">
        <v>0</v>
      </c>
      <c r="I101" s="23">
        <f t="shared" si="13"/>
        <v>0</v>
      </c>
    </row>
    <row r="102" spans="2:9" x14ac:dyDescent="0.25">
      <c r="B102" s="21" t="s">
        <v>28</v>
      </c>
      <c r="C102" s="22"/>
      <c r="D102" s="20">
        <v>0</v>
      </c>
      <c r="E102" s="23">
        <v>0</v>
      </c>
      <c r="F102" s="20">
        <f t="shared" si="14"/>
        <v>0</v>
      </c>
      <c r="G102" s="23">
        <v>0</v>
      </c>
      <c r="H102" s="23">
        <v>0</v>
      </c>
      <c r="I102" s="23">
        <f t="shared" si="13"/>
        <v>0</v>
      </c>
    </row>
    <row r="103" spans="2:9" x14ac:dyDescent="0.25">
      <c r="B103" s="21" t="s">
        <v>29</v>
      </c>
      <c r="C103" s="22"/>
      <c r="D103" s="20">
        <v>0</v>
      </c>
      <c r="E103" s="23">
        <v>0</v>
      </c>
      <c r="F103" s="20">
        <f t="shared" si="14"/>
        <v>0</v>
      </c>
      <c r="G103" s="23">
        <v>0</v>
      </c>
      <c r="H103" s="23">
        <v>0</v>
      </c>
      <c r="I103" s="23">
        <f t="shared" si="13"/>
        <v>0</v>
      </c>
    </row>
    <row r="104" spans="2:9" x14ac:dyDescent="0.25">
      <c r="B104" s="18" t="s">
        <v>30</v>
      </c>
      <c r="C104" s="19"/>
      <c r="D104" s="20">
        <f>SUM(D105:D113)</f>
        <v>0</v>
      </c>
      <c r="E104" s="20">
        <f>SUM(E105:E113)</f>
        <v>14747.08</v>
      </c>
      <c r="F104" s="20">
        <f>SUM(F105:F113)</f>
        <v>14747.08</v>
      </c>
      <c r="G104" s="20">
        <f>SUM(G105:G113)</f>
        <v>0</v>
      </c>
      <c r="H104" s="20">
        <f>SUM(H105:H113)</f>
        <v>0</v>
      </c>
      <c r="I104" s="23">
        <f t="shared" si="13"/>
        <v>14747.08</v>
      </c>
    </row>
    <row r="105" spans="2:9" x14ac:dyDescent="0.25">
      <c r="B105" s="21" t="s">
        <v>31</v>
      </c>
      <c r="C105" s="22"/>
      <c r="D105" s="20">
        <v>0</v>
      </c>
      <c r="E105" s="23">
        <v>0</v>
      </c>
      <c r="F105" s="23">
        <f>D105+E105</f>
        <v>0</v>
      </c>
      <c r="G105" s="23">
        <v>0</v>
      </c>
      <c r="H105" s="23">
        <v>0</v>
      </c>
      <c r="I105" s="23">
        <f t="shared" si="13"/>
        <v>0</v>
      </c>
    </row>
    <row r="106" spans="2:9" x14ac:dyDescent="0.25">
      <c r="B106" s="21" t="s">
        <v>32</v>
      </c>
      <c r="C106" s="22"/>
      <c r="D106" s="20">
        <v>0</v>
      </c>
      <c r="E106" s="23">
        <v>0</v>
      </c>
      <c r="F106" s="23">
        <f t="shared" ref="F106:F113" si="15">D106+E106</f>
        <v>0</v>
      </c>
      <c r="G106" s="23">
        <v>0</v>
      </c>
      <c r="H106" s="23">
        <v>0</v>
      </c>
      <c r="I106" s="23">
        <f t="shared" si="13"/>
        <v>0</v>
      </c>
    </row>
    <row r="107" spans="2:9" x14ac:dyDescent="0.25">
      <c r="B107" s="21" t="s">
        <v>33</v>
      </c>
      <c r="C107" s="22"/>
      <c r="D107" s="20">
        <v>0</v>
      </c>
      <c r="E107" s="23">
        <v>0</v>
      </c>
      <c r="F107" s="23">
        <f t="shared" si="15"/>
        <v>0</v>
      </c>
      <c r="G107" s="23">
        <v>0</v>
      </c>
      <c r="H107" s="23">
        <v>0</v>
      </c>
      <c r="I107" s="23">
        <f t="shared" si="13"/>
        <v>0</v>
      </c>
    </row>
    <row r="108" spans="2:9" x14ac:dyDescent="0.25">
      <c r="B108" s="21" t="s">
        <v>34</v>
      </c>
      <c r="C108" s="22"/>
      <c r="D108" s="20">
        <v>0</v>
      </c>
      <c r="E108" s="23">
        <v>14747.08</v>
      </c>
      <c r="F108" s="23">
        <f t="shared" si="15"/>
        <v>14747.08</v>
      </c>
      <c r="G108" s="23">
        <v>0</v>
      </c>
      <c r="H108" s="23">
        <v>0</v>
      </c>
      <c r="I108" s="23">
        <f t="shared" si="13"/>
        <v>14747.08</v>
      </c>
    </row>
    <row r="109" spans="2:9" x14ac:dyDescent="0.25">
      <c r="B109" s="21" t="s">
        <v>35</v>
      </c>
      <c r="C109" s="22"/>
      <c r="D109" s="20">
        <v>0</v>
      </c>
      <c r="E109" s="23">
        <v>0</v>
      </c>
      <c r="F109" s="23">
        <f t="shared" si="15"/>
        <v>0</v>
      </c>
      <c r="G109" s="23">
        <v>0</v>
      </c>
      <c r="H109" s="23">
        <v>0</v>
      </c>
      <c r="I109" s="23">
        <f t="shared" si="13"/>
        <v>0</v>
      </c>
    </row>
    <row r="110" spans="2:9" x14ac:dyDescent="0.25">
      <c r="B110" s="21" t="s">
        <v>36</v>
      </c>
      <c r="C110" s="22"/>
      <c r="D110" s="20">
        <v>0</v>
      </c>
      <c r="E110" s="23">
        <v>0</v>
      </c>
      <c r="F110" s="23">
        <f t="shared" si="15"/>
        <v>0</v>
      </c>
      <c r="G110" s="23">
        <v>0</v>
      </c>
      <c r="H110" s="23">
        <v>0</v>
      </c>
      <c r="I110" s="23">
        <f t="shared" si="13"/>
        <v>0</v>
      </c>
    </row>
    <row r="111" spans="2:9" x14ac:dyDescent="0.25">
      <c r="B111" s="21" t="s">
        <v>37</v>
      </c>
      <c r="C111" s="22"/>
      <c r="D111" s="20">
        <v>0</v>
      </c>
      <c r="E111" s="23">
        <v>0</v>
      </c>
      <c r="F111" s="23">
        <f t="shared" si="15"/>
        <v>0</v>
      </c>
      <c r="G111" s="23">
        <v>0</v>
      </c>
      <c r="H111" s="23">
        <v>0</v>
      </c>
      <c r="I111" s="23">
        <f t="shared" si="13"/>
        <v>0</v>
      </c>
    </row>
    <row r="112" spans="2:9" x14ac:dyDescent="0.25">
      <c r="B112" s="21" t="s">
        <v>38</v>
      </c>
      <c r="C112" s="22"/>
      <c r="D112" s="20">
        <v>0</v>
      </c>
      <c r="E112" s="23">
        <v>0</v>
      </c>
      <c r="F112" s="23">
        <f t="shared" si="15"/>
        <v>0</v>
      </c>
      <c r="G112" s="23">
        <v>0</v>
      </c>
      <c r="H112" s="23">
        <v>0</v>
      </c>
      <c r="I112" s="23">
        <f t="shared" si="13"/>
        <v>0</v>
      </c>
    </row>
    <row r="113" spans="2:9" x14ac:dyDescent="0.25">
      <c r="B113" s="21" t="s">
        <v>39</v>
      </c>
      <c r="C113" s="22"/>
      <c r="D113" s="20">
        <v>0</v>
      </c>
      <c r="E113" s="23">
        <v>0</v>
      </c>
      <c r="F113" s="23">
        <f t="shared" si="15"/>
        <v>0</v>
      </c>
      <c r="G113" s="23">
        <v>0</v>
      </c>
      <c r="H113" s="23">
        <v>0</v>
      </c>
      <c r="I113" s="23">
        <f t="shared" si="13"/>
        <v>0</v>
      </c>
    </row>
    <row r="114" spans="2:9" ht="25.5" customHeight="1" x14ac:dyDescent="0.25">
      <c r="B114" s="24" t="s">
        <v>40</v>
      </c>
      <c r="C114" s="25"/>
      <c r="D114" s="20">
        <f>SUM(D115:D123)</f>
        <v>142327325</v>
      </c>
      <c r="E114" s="20">
        <f>SUM(E115:E123)</f>
        <v>-5640330</v>
      </c>
      <c r="F114" s="20">
        <f>SUM(F115:F123)</f>
        <v>136686995</v>
      </c>
      <c r="G114" s="20">
        <f>SUM(G115:G123)</f>
        <v>0</v>
      </c>
      <c r="H114" s="20">
        <f>SUM(H115:H123)</f>
        <v>0</v>
      </c>
      <c r="I114" s="23">
        <f t="shared" si="13"/>
        <v>136686995</v>
      </c>
    </row>
    <row r="115" spans="2:9" x14ac:dyDescent="0.25">
      <c r="B115" s="21" t="s">
        <v>41</v>
      </c>
      <c r="C115" s="22"/>
      <c r="D115" s="20">
        <v>0</v>
      </c>
      <c r="E115" s="23">
        <v>0</v>
      </c>
      <c r="F115" s="23">
        <f>D115+E115</f>
        <v>0</v>
      </c>
      <c r="G115" s="23">
        <v>0</v>
      </c>
      <c r="H115" s="23">
        <v>0</v>
      </c>
      <c r="I115" s="23">
        <f t="shared" si="13"/>
        <v>0</v>
      </c>
    </row>
    <row r="116" spans="2:9" x14ac:dyDescent="0.25">
      <c r="B116" s="21" t="s">
        <v>42</v>
      </c>
      <c r="C116" s="22"/>
      <c r="D116" s="20">
        <v>0</v>
      </c>
      <c r="E116" s="23">
        <v>0</v>
      </c>
      <c r="F116" s="23">
        <f t="shared" ref="F116:F123" si="16">D116+E116</f>
        <v>0</v>
      </c>
      <c r="G116" s="23">
        <v>0</v>
      </c>
      <c r="H116" s="23">
        <v>0</v>
      </c>
      <c r="I116" s="23">
        <f t="shared" si="13"/>
        <v>0</v>
      </c>
    </row>
    <row r="117" spans="2:9" x14ac:dyDescent="0.25">
      <c r="B117" s="21" t="s">
        <v>43</v>
      </c>
      <c r="C117" s="22"/>
      <c r="D117" s="20">
        <v>0</v>
      </c>
      <c r="E117" s="23">
        <v>0</v>
      </c>
      <c r="F117" s="23">
        <f t="shared" si="16"/>
        <v>0</v>
      </c>
      <c r="G117" s="23">
        <v>0</v>
      </c>
      <c r="H117" s="23">
        <v>0</v>
      </c>
      <c r="I117" s="23">
        <f t="shared" si="13"/>
        <v>0</v>
      </c>
    </row>
    <row r="118" spans="2:9" x14ac:dyDescent="0.25">
      <c r="B118" s="21" t="s">
        <v>44</v>
      </c>
      <c r="C118" s="22"/>
      <c r="D118" s="20">
        <v>142327325</v>
      </c>
      <c r="E118" s="23">
        <v>-5640330</v>
      </c>
      <c r="F118" s="23">
        <f t="shared" si="16"/>
        <v>136686995</v>
      </c>
      <c r="G118" s="23">
        <v>0</v>
      </c>
      <c r="H118" s="23">
        <v>0</v>
      </c>
      <c r="I118" s="23">
        <f t="shared" si="13"/>
        <v>136686995</v>
      </c>
    </row>
    <row r="119" spans="2:9" x14ac:dyDescent="0.25">
      <c r="B119" s="21" t="s">
        <v>45</v>
      </c>
      <c r="C119" s="22"/>
      <c r="D119" s="20">
        <v>0</v>
      </c>
      <c r="E119" s="23">
        <v>0</v>
      </c>
      <c r="F119" s="23">
        <f t="shared" si="16"/>
        <v>0</v>
      </c>
      <c r="G119" s="23">
        <v>0</v>
      </c>
      <c r="H119" s="23">
        <v>0</v>
      </c>
      <c r="I119" s="23">
        <f t="shared" si="13"/>
        <v>0</v>
      </c>
    </row>
    <row r="120" spans="2:9" x14ac:dyDescent="0.25">
      <c r="B120" s="21" t="s">
        <v>46</v>
      </c>
      <c r="C120" s="22"/>
      <c r="D120" s="20">
        <v>0</v>
      </c>
      <c r="E120" s="23">
        <v>0</v>
      </c>
      <c r="F120" s="23">
        <f t="shared" si="16"/>
        <v>0</v>
      </c>
      <c r="G120" s="23">
        <v>0</v>
      </c>
      <c r="H120" s="23">
        <v>0</v>
      </c>
      <c r="I120" s="23">
        <f t="shared" si="13"/>
        <v>0</v>
      </c>
    </row>
    <row r="121" spans="2:9" x14ac:dyDescent="0.25">
      <c r="B121" s="21" t="s">
        <v>47</v>
      </c>
      <c r="C121" s="22"/>
      <c r="D121" s="20">
        <v>0</v>
      </c>
      <c r="E121" s="23">
        <v>0</v>
      </c>
      <c r="F121" s="23">
        <f t="shared" si="16"/>
        <v>0</v>
      </c>
      <c r="G121" s="23">
        <v>0</v>
      </c>
      <c r="H121" s="23">
        <v>0</v>
      </c>
      <c r="I121" s="23">
        <f t="shared" si="13"/>
        <v>0</v>
      </c>
    </row>
    <row r="122" spans="2:9" x14ac:dyDescent="0.25">
      <c r="B122" s="21" t="s">
        <v>48</v>
      </c>
      <c r="C122" s="22"/>
      <c r="D122" s="20">
        <v>0</v>
      </c>
      <c r="E122" s="23">
        <v>0</v>
      </c>
      <c r="F122" s="23">
        <f t="shared" si="16"/>
        <v>0</v>
      </c>
      <c r="G122" s="23">
        <v>0</v>
      </c>
      <c r="H122" s="23">
        <v>0</v>
      </c>
      <c r="I122" s="23">
        <f t="shared" si="13"/>
        <v>0</v>
      </c>
    </row>
    <row r="123" spans="2:9" x14ac:dyDescent="0.25">
      <c r="B123" s="21" t="s">
        <v>49</v>
      </c>
      <c r="C123" s="22"/>
      <c r="D123" s="20">
        <v>0</v>
      </c>
      <c r="E123" s="23">
        <v>0</v>
      </c>
      <c r="F123" s="23">
        <f t="shared" si="16"/>
        <v>0</v>
      </c>
      <c r="G123" s="23">
        <v>0</v>
      </c>
      <c r="H123" s="23">
        <v>0</v>
      </c>
      <c r="I123" s="23">
        <f t="shared" si="13"/>
        <v>0</v>
      </c>
    </row>
    <row r="124" spans="2:9" x14ac:dyDescent="0.25">
      <c r="B124" s="18" t="s">
        <v>50</v>
      </c>
      <c r="C124" s="19"/>
      <c r="D124" s="20">
        <f>SUM(D125:D133)</f>
        <v>0</v>
      </c>
      <c r="E124" s="20">
        <f>SUM(E125:E133)</f>
        <v>0</v>
      </c>
      <c r="F124" s="20">
        <f>SUM(F125:F133)</f>
        <v>0</v>
      </c>
      <c r="G124" s="20">
        <f>SUM(G125:G133)</f>
        <v>0</v>
      </c>
      <c r="H124" s="20">
        <f>SUM(H125:H133)</f>
        <v>0</v>
      </c>
      <c r="I124" s="23">
        <f t="shared" si="13"/>
        <v>0</v>
      </c>
    </row>
    <row r="125" spans="2:9" x14ac:dyDescent="0.25">
      <c r="B125" s="21" t="s">
        <v>51</v>
      </c>
      <c r="C125" s="22"/>
      <c r="D125" s="20">
        <v>0</v>
      </c>
      <c r="E125" s="23">
        <v>0</v>
      </c>
      <c r="F125" s="23">
        <f>D125+E125</f>
        <v>0</v>
      </c>
      <c r="G125" s="23">
        <v>0</v>
      </c>
      <c r="H125" s="23">
        <v>0</v>
      </c>
      <c r="I125" s="23">
        <f t="shared" si="13"/>
        <v>0</v>
      </c>
    </row>
    <row r="126" spans="2:9" x14ac:dyDescent="0.25">
      <c r="B126" s="21" t="s">
        <v>52</v>
      </c>
      <c r="C126" s="22"/>
      <c r="D126" s="20">
        <v>0</v>
      </c>
      <c r="E126" s="23">
        <v>0</v>
      </c>
      <c r="F126" s="23">
        <f t="shared" ref="F126:F133" si="17">D126+E126</f>
        <v>0</v>
      </c>
      <c r="G126" s="23">
        <v>0</v>
      </c>
      <c r="H126" s="23">
        <v>0</v>
      </c>
      <c r="I126" s="23">
        <f t="shared" si="13"/>
        <v>0</v>
      </c>
    </row>
    <row r="127" spans="2:9" x14ac:dyDescent="0.25">
      <c r="B127" s="21" t="s">
        <v>53</v>
      </c>
      <c r="C127" s="22"/>
      <c r="D127" s="20">
        <v>0</v>
      </c>
      <c r="E127" s="23">
        <v>0</v>
      </c>
      <c r="F127" s="23">
        <f t="shared" si="17"/>
        <v>0</v>
      </c>
      <c r="G127" s="23">
        <v>0</v>
      </c>
      <c r="H127" s="23">
        <v>0</v>
      </c>
      <c r="I127" s="23">
        <f t="shared" si="13"/>
        <v>0</v>
      </c>
    </row>
    <row r="128" spans="2:9" x14ac:dyDescent="0.25">
      <c r="B128" s="21" t="s">
        <v>54</v>
      </c>
      <c r="C128" s="22"/>
      <c r="D128" s="20">
        <v>0</v>
      </c>
      <c r="E128" s="23">
        <v>0</v>
      </c>
      <c r="F128" s="23">
        <f t="shared" si="17"/>
        <v>0</v>
      </c>
      <c r="G128" s="23">
        <v>0</v>
      </c>
      <c r="H128" s="23">
        <v>0</v>
      </c>
      <c r="I128" s="23">
        <f t="shared" si="13"/>
        <v>0</v>
      </c>
    </row>
    <row r="129" spans="2:9" x14ac:dyDescent="0.25">
      <c r="B129" s="21" t="s">
        <v>55</v>
      </c>
      <c r="C129" s="22"/>
      <c r="D129" s="20">
        <v>0</v>
      </c>
      <c r="E129" s="23">
        <v>0</v>
      </c>
      <c r="F129" s="23">
        <f t="shared" si="17"/>
        <v>0</v>
      </c>
      <c r="G129" s="23">
        <v>0</v>
      </c>
      <c r="H129" s="23">
        <v>0</v>
      </c>
      <c r="I129" s="23">
        <f t="shared" si="13"/>
        <v>0</v>
      </c>
    </row>
    <row r="130" spans="2:9" x14ac:dyDescent="0.25">
      <c r="B130" s="21" t="s">
        <v>56</v>
      </c>
      <c r="C130" s="22"/>
      <c r="D130" s="20">
        <v>0</v>
      </c>
      <c r="E130" s="23">
        <v>0</v>
      </c>
      <c r="F130" s="23">
        <f t="shared" si="17"/>
        <v>0</v>
      </c>
      <c r="G130" s="23">
        <v>0</v>
      </c>
      <c r="H130" s="23">
        <v>0</v>
      </c>
      <c r="I130" s="23">
        <f t="shared" si="13"/>
        <v>0</v>
      </c>
    </row>
    <row r="131" spans="2:9" x14ac:dyDescent="0.25">
      <c r="B131" s="21" t="s">
        <v>57</v>
      </c>
      <c r="C131" s="22"/>
      <c r="D131" s="20">
        <v>0</v>
      </c>
      <c r="E131" s="23">
        <v>0</v>
      </c>
      <c r="F131" s="23">
        <f t="shared" si="17"/>
        <v>0</v>
      </c>
      <c r="G131" s="23">
        <v>0</v>
      </c>
      <c r="H131" s="23">
        <v>0</v>
      </c>
      <c r="I131" s="23">
        <f t="shared" si="13"/>
        <v>0</v>
      </c>
    </row>
    <row r="132" spans="2:9" x14ac:dyDescent="0.25">
      <c r="B132" s="21" t="s">
        <v>58</v>
      </c>
      <c r="C132" s="22"/>
      <c r="D132" s="20">
        <v>0</v>
      </c>
      <c r="E132" s="23">
        <v>0</v>
      </c>
      <c r="F132" s="23">
        <f t="shared" si="17"/>
        <v>0</v>
      </c>
      <c r="G132" s="23">
        <v>0</v>
      </c>
      <c r="H132" s="23">
        <v>0</v>
      </c>
      <c r="I132" s="23">
        <f t="shared" si="13"/>
        <v>0</v>
      </c>
    </row>
    <row r="133" spans="2:9" x14ac:dyDescent="0.25">
      <c r="B133" s="21" t="s">
        <v>59</v>
      </c>
      <c r="C133" s="22"/>
      <c r="D133" s="20">
        <v>0</v>
      </c>
      <c r="E133" s="23">
        <v>0</v>
      </c>
      <c r="F133" s="23">
        <f t="shared" si="17"/>
        <v>0</v>
      </c>
      <c r="G133" s="23">
        <v>0</v>
      </c>
      <c r="H133" s="23">
        <v>0</v>
      </c>
      <c r="I133" s="23">
        <f t="shared" si="13"/>
        <v>0</v>
      </c>
    </row>
    <row r="134" spans="2:9" x14ac:dyDescent="0.25">
      <c r="B134" s="18" t="s">
        <v>60</v>
      </c>
      <c r="C134" s="19"/>
      <c r="D134" s="20">
        <f>SUM(D135:D137)</f>
        <v>0</v>
      </c>
      <c r="E134" s="20">
        <f>SUM(E135:E137)</f>
        <v>32456635.960000001</v>
      </c>
      <c r="F134" s="20">
        <f>SUM(F135:F137)</f>
        <v>32456635.960000001</v>
      </c>
      <c r="G134" s="20">
        <f>SUM(G135:G137)</f>
        <v>0</v>
      </c>
      <c r="H134" s="20">
        <f>SUM(H135:H137)</f>
        <v>0</v>
      </c>
      <c r="I134" s="23">
        <f t="shared" si="13"/>
        <v>32456635.960000001</v>
      </c>
    </row>
    <row r="135" spans="2:9" x14ac:dyDescent="0.25">
      <c r="B135" s="21" t="s">
        <v>61</v>
      </c>
      <c r="C135" s="22"/>
      <c r="D135" s="20">
        <v>0</v>
      </c>
      <c r="E135" s="23">
        <v>0</v>
      </c>
      <c r="F135" s="23">
        <f>D135+E135</f>
        <v>0</v>
      </c>
      <c r="G135" s="23">
        <v>0</v>
      </c>
      <c r="H135" s="23">
        <v>0</v>
      </c>
      <c r="I135" s="23">
        <f t="shared" si="13"/>
        <v>0</v>
      </c>
    </row>
    <row r="136" spans="2:9" x14ac:dyDescent="0.25">
      <c r="B136" s="21" t="s">
        <v>62</v>
      </c>
      <c r="C136" s="22"/>
      <c r="D136" s="20">
        <v>0</v>
      </c>
      <c r="E136" s="23">
        <v>32456635.960000001</v>
      </c>
      <c r="F136" s="23">
        <f>D136+E136</f>
        <v>32456635.960000001</v>
      </c>
      <c r="G136" s="23">
        <v>0</v>
      </c>
      <c r="H136" s="23">
        <v>0</v>
      </c>
      <c r="I136" s="23">
        <f t="shared" si="13"/>
        <v>32456635.960000001</v>
      </c>
    </row>
    <row r="137" spans="2:9" x14ac:dyDescent="0.25">
      <c r="B137" s="21" t="s">
        <v>63</v>
      </c>
      <c r="C137" s="22"/>
      <c r="D137" s="20">
        <v>0</v>
      </c>
      <c r="E137" s="23">
        <v>0</v>
      </c>
      <c r="F137" s="23">
        <f>D137+E137</f>
        <v>0</v>
      </c>
      <c r="G137" s="23">
        <v>0</v>
      </c>
      <c r="H137" s="23">
        <v>0</v>
      </c>
      <c r="I137" s="23">
        <f t="shared" si="13"/>
        <v>0</v>
      </c>
    </row>
    <row r="138" spans="2:9" x14ac:dyDescent="0.25">
      <c r="B138" s="18" t="s">
        <v>64</v>
      </c>
      <c r="C138" s="19"/>
      <c r="D138" s="20">
        <f>SUM(D139:D146)</f>
        <v>0</v>
      </c>
      <c r="E138" s="20">
        <f>SUM(E139:E146)</f>
        <v>0</v>
      </c>
      <c r="F138" s="20">
        <f>F139+F140+F141+F142+F143+F145+F146</f>
        <v>0</v>
      </c>
      <c r="G138" s="20">
        <f>SUM(G139:G146)</f>
        <v>0</v>
      </c>
      <c r="H138" s="20">
        <f>SUM(H139:H146)</f>
        <v>0</v>
      </c>
      <c r="I138" s="23">
        <f t="shared" si="13"/>
        <v>0</v>
      </c>
    </row>
    <row r="139" spans="2:9" x14ac:dyDescent="0.25">
      <c r="B139" s="21" t="s">
        <v>65</v>
      </c>
      <c r="C139" s="22"/>
      <c r="D139" s="20">
        <v>0</v>
      </c>
      <c r="E139" s="23">
        <v>0</v>
      </c>
      <c r="F139" s="23">
        <f>D139+E139</f>
        <v>0</v>
      </c>
      <c r="G139" s="23">
        <v>0</v>
      </c>
      <c r="H139" s="23">
        <v>0</v>
      </c>
      <c r="I139" s="23">
        <f t="shared" si="13"/>
        <v>0</v>
      </c>
    </row>
    <row r="140" spans="2:9" x14ac:dyDescent="0.25">
      <c r="B140" s="21" t="s">
        <v>66</v>
      </c>
      <c r="C140" s="22"/>
      <c r="D140" s="20">
        <v>0</v>
      </c>
      <c r="E140" s="23">
        <v>0</v>
      </c>
      <c r="F140" s="23">
        <f t="shared" ref="F140:F146" si="18">D140+E140</f>
        <v>0</v>
      </c>
      <c r="G140" s="23">
        <v>0</v>
      </c>
      <c r="H140" s="23">
        <v>0</v>
      </c>
      <c r="I140" s="23">
        <f t="shared" si="13"/>
        <v>0</v>
      </c>
    </row>
    <row r="141" spans="2:9" x14ac:dyDescent="0.25">
      <c r="B141" s="21" t="s">
        <v>67</v>
      </c>
      <c r="C141" s="22"/>
      <c r="D141" s="20">
        <v>0</v>
      </c>
      <c r="E141" s="23">
        <v>0</v>
      </c>
      <c r="F141" s="23">
        <f t="shared" si="18"/>
        <v>0</v>
      </c>
      <c r="G141" s="23">
        <v>0</v>
      </c>
      <c r="H141" s="23">
        <v>0</v>
      </c>
      <c r="I141" s="23">
        <f t="shared" si="13"/>
        <v>0</v>
      </c>
    </row>
    <row r="142" spans="2:9" x14ac:dyDescent="0.25">
      <c r="B142" s="21" t="s">
        <v>68</v>
      </c>
      <c r="C142" s="22"/>
      <c r="D142" s="20">
        <v>0</v>
      </c>
      <c r="E142" s="23">
        <v>0</v>
      </c>
      <c r="F142" s="23">
        <f t="shared" si="18"/>
        <v>0</v>
      </c>
      <c r="G142" s="23">
        <v>0</v>
      </c>
      <c r="H142" s="23">
        <v>0</v>
      </c>
      <c r="I142" s="23">
        <f t="shared" si="13"/>
        <v>0</v>
      </c>
    </row>
    <row r="143" spans="2:9" x14ac:dyDescent="0.25">
      <c r="B143" s="21" t="s">
        <v>69</v>
      </c>
      <c r="C143" s="22"/>
      <c r="D143" s="20">
        <v>0</v>
      </c>
      <c r="E143" s="23">
        <v>0</v>
      </c>
      <c r="F143" s="23">
        <f t="shared" si="18"/>
        <v>0</v>
      </c>
      <c r="G143" s="23">
        <v>0</v>
      </c>
      <c r="H143" s="23">
        <v>0</v>
      </c>
      <c r="I143" s="23">
        <f t="shared" si="13"/>
        <v>0</v>
      </c>
    </row>
    <row r="144" spans="2:9" x14ac:dyDescent="0.25">
      <c r="B144" s="21" t="s">
        <v>70</v>
      </c>
      <c r="C144" s="22"/>
      <c r="D144" s="20">
        <v>0</v>
      </c>
      <c r="E144" s="23">
        <v>0</v>
      </c>
      <c r="F144" s="23">
        <f t="shared" si="18"/>
        <v>0</v>
      </c>
      <c r="G144" s="23">
        <v>0</v>
      </c>
      <c r="H144" s="23">
        <v>0</v>
      </c>
      <c r="I144" s="23">
        <f t="shared" si="13"/>
        <v>0</v>
      </c>
    </row>
    <row r="145" spans="2:9" x14ac:dyDescent="0.25">
      <c r="B145" s="21" t="s">
        <v>71</v>
      </c>
      <c r="C145" s="22"/>
      <c r="D145" s="20">
        <v>0</v>
      </c>
      <c r="E145" s="23">
        <v>0</v>
      </c>
      <c r="F145" s="23">
        <f t="shared" si="18"/>
        <v>0</v>
      </c>
      <c r="G145" s="23">
        <v>0</v>
      </c>
      <c r="H145" s="23">
        <v>0</v>
      </c>
      <c r="I145" s="23">
        <f t="shared" si="13"/>
        <v>0</v>
      </c>
    </row>
    <row r="146" spans="2:9" x14ac:dyDescent="0.25">
      <c r="B146" s="21" t="s">
        <v>72</v>
      </c>
      <c r="C146" s="22"/>
      <c r="D146" s="20">
        <v>0</v>
      </c>
      <c r="E146" s="23">
        <v>0</v>
      </c>
      <c r="F146" s="23">
        <f t="shared" si="18"/>
        <v>0</v>
      </c>
      <c r="G146" s="23">
        <v>0</v>
      </c>
      <c r="H146" s="23">
        <v>0</v>
      </c>
      <c r="I146" s="23">
        <f t="shared" si="13"/>
        <v>0</v>
      </c>
    </row>
    <row r="147" spans="2:9" x14ac:dyDescent="0.25">
      <c r="B147" s="18" t="s">
        <v>73</v>
      </c>
      <c r="C147" s="19"/>
      <c r="D147" s="20">
        <f>SUM(D148:D150)</f>
        <v>0</v>
      </c>
      <c r="E147" s="20">
        <f>SUM(E148:E150)</f>
        <v>0</v>
      </c>
      <c r="F147" s="20">
        <f>SUM(F148:F150)</f>
        <v>0</v>
      </c>
      <c r="G147" s="20">
        <f>SUM(G148:G150)</f>
        <v>0</v>
      </c>
      <c r="H147" s="20">
        <f>SUM(H148:H150)</f>
        <v>0</v>
      </c>
      <c r="I147" s="23">
        <f t="shared" si="13"/>
        <v>0</v>
      </c>
    </row>
    <row r="148" spans="2:9" x14ac:dyDescent="0.25">
      <c r="B148" s="21" t="s">
        <v>74</v>
      </c>
      <c r="C148" s="22"/>
      <c r="D148" s="20">
        <v>0</v>
      </c>
      <c r="E148" s="23">
        <v>0</v>
      </c>
      <c r="F148" s="23">
        <f>D148+E148</f>
        <v>0</v>
      </c>
      <c r="G148" s="23">
        <v>0</v>
      </c>
      <c r="H148" s="23">
        <v>0</v>
      </c>
      <c r="I148" s="23">
        <f t="shared" si="13"/>
        <v>0</v>
      </c>
    </row>
    <row r="149" spans="2:9" x14ac:dyDescent="0.25">
      <c r="B149" s="21" t="s">
        <v>75</v>
      </c>
      <c r="C149" s="22"/>
      <c r="D149" s="20">
        <v>0</v>
      </c>
      <c r="E149" s="23">
        <v>0</v>
      </c>
      <c r="F149" s="23">
        <f>D149+E149</f>
        <v>0</v>
      </c>
      <c r="G149" s="23">
        <v>0</v>
      </c>
      <c r="H149" s="23">
        <v>0</v>
      </c>
      <c r="I149" s="23">
        <f t="shared" si="13"/>
        <v>0</v>
      </c>
    </row>
    <row r="150" spans="2:9" x14ac:dyDescent="0.25">
      <c r="B150" s="21" t="s">
        <v>76</v>
      </c>
      <c r="C150" s="22"/>
      <c r="D150" s="20">
        <v>0</v>
      </c>
      <c r="E150" s="23">
        <v>0</v>
      </c>
      <c r="F150" s="23">
        <f>D150+E150</f>
        <v>0</v>
      </c>
      <c r="G150" s="23">
        <v>0</v>
      </c>
      <c r="H150" s="23">
        <v>0</v>
      </c>
      <c r="I150" s="23">
        <f t="shared" ref="I150:I158" si="19">F150-G150</f>
        <v>0</v>
      </c>
    </row>
    <row r="151" spans="2:9" x14ac:dyDescent="0.25">
      <c r="B151" s="18" t="s">
        <v>77</v>
      </c>
      <c r="C151" s="19"/>
      <c r="D151" s="20">
        <f>SUM(D152:D158)</f>
        <v>0</v>
      </c>
      <c r="E151" s="20">
        <f>SUM(E152:E158)</f>
        <v>0</v>
      </c>
      <c r="F151" s="20">
        <f>SUM(F152:F158)</f>
        <v>0</v>
      </c>
      <c r="G151" s="20">
        <f>SUM(G152:G158)</f>
        <v>0</v>
      </c>
      <c r="H151" s="20">
        <f>SUM(H152:H158)</f>
        <v>0</v>
      </c>
      <c r="I151" s="23">
        <f t="shared" si="19"/>
        <v>0</v>
      </c>
    </row>
    <row r="152" spans="2:9" x14ac:dyDescent="0.25">
      <c r="B152" s="21" t="s">
        <v>78</v>
      </c>
      <c r="C152" s="22"/>
      <c r="D152" s="20">
        <v>0</v>
      </c>
      <c r="E152" s="23">
        <v>0</v>
      </c>
      <c r="F152" s="23">
        <f>D152+E152</f>
        <v>0</v>
      </c>
      <c r="G152" s="23">
        <v>0</v>
      </c>
      <c r="H152" s="23">
        <v>0</v>
      </c>
      <c r="I152" s="23">
        <f t="shared" si="19"/>
        <v>0</v>
      </c>
    </row>
    <row r="153" spans="2:9" x14ac:dyDescent="0.25">
      <c r="B153" s="21" t="s">
        <v>79</v>
      </c>
      <c r="C153" s="22"/>
      <c r="D153" s="20">
        <v>0</v>
      </c>
      <c r="E153" s="23">
        <v>0</v>
      </c>
      <c r="F153" s="23">
        <f t="shared" ref="F153:F158" si="20">D153+E153</f>
        <v>0</v>
      </c>
      <c r="G153" s="23">
        <v>0</v>
      </c>
      <c r="H153" s="23">
        <v>0</v>
      </c>
      <c r="I153" s="23">
        <f t="shared" si="19"/>
        <v>0</v>
      </c>
    </row>
    <row r="154" spans="2:9" x14ac:dyDescent="0.25">
      <c r="B154" s="21" t="s">
        <v>80</v>
      </c>
      <c r="C154" s="22"/>
      <c r="D154" s="20">
        <v>0</v>
      </c>
      <c r="E154" s="23">
        <v>0</v>
      </c>
      <c r="F154" s="23">
        <f t="shared" si="20"/>
        <v>0</v>
      </c>
      <c r="G154" s="23">
        <v>0</v>
      </c>
      <c r="H154" s="23">
        <v>0</v>
      </c>
      <c r="I154" s="23">
        <f t="shared" si="19"/>
        <v>0</v>
      </c>
    </row>
    <row r="155" spans="2:9" x14ac:dyDescent="0.25">
      <c r="B155" s="21" t="s">
        <v>81</v>
      </c>
      <c r="C155" s="22"/>
      <c r="D155" s="20">
        <v>0</v>
      </c>
      <c r="E155" s="23">
        <v>0</v>
      </c>
      <c r="F155" s="23">
        <f t="shared" si="20"/>
        <v>0</v>
      </c>
      <c r="G155" s="23">
        <v>0</v>
      </c>
      <c r="H155" s="23">
        <v>0</v>
      </c>
      <c r="I155" s="23">
        <f t="shared" si="19"/>
        <v>0</v>
      </c>
    </row>
    <row r="156" spans="2:9" x14ac:dyDescent="0.25">
      <c r="B156" s="21" t="s">
        <v>82</v>
      </c>
      <c r="C156" s="22"/>
      <c r="D156" s="20">
        <v>0</v>
      </c>
      <c r="E156" s="23">
        <v>0</v>
      </c>
      <c r="F156" s="23">
        <f t="shared" si="20"/>
        <v>0</v>
      </c>
      <c r="G156" s="23">
        <v>0</v>
      </c>
      <c r="H156" s="23">
        <v>0</v>
      </c>
      <c r="I156" s="23">
        <f t="shared" si="19"/>
        <v>0</v>
      </c>
    </row>
    <row r="157" spans="2:9" x14ac:dyDescent="0.25">
      <c r="B157" s="21" t="s">
        <v>83</v>
      </c>
      <c r="C157" s="22"/>
      <c r="D157" s="20">
        <v>0</v>
      </c>
      <c r="E157" s="23">
        <v>0</v>
      </c>
      <c r="F157" s="23">
        <f t="shared" si="20"/>
        <v>0</v>
      </c>
      <c r="G157" s="23">
        <v>0</v>
      </c>
      <c r="H157" s="23">
        <v>0</v>
      </c>
      <c r="I157" s="23">
        <f t="shared" si="19"/>
        <v>0</v>
      </c>
    </row>
    <row r="158" spans="2:9" x14ac:dyDescent="0.25">
      <c r="B158" s="21" t="s">
        <v>84</v>
      </c>
      <c r="C158" s="22"/>
      <c r="D158" s="20">
        <v>0</v>
      </c>
      <c r="E158" s="23">
        <v>0</v>
      </c>
      <c r="F158" s="23">
        <f t="shared" si="20"/>
        <v>0</v>
      </c>
      <c r="G158" s="23">
        <v>0</v>
      </c>
      <c r="H158" s="23">
        <v>0</v>
      </c>
      <c r="I158" s="23">
        <f t="shared" si="19"/>
        <v>0</v>
      </c>
    </row>
    <row r="159" spans="2:9" x14ac:dyDescent="0.25">
      <c r="B159" s="18"/>
      <c r="C159" s="19"/>
      <c r="D159" s="20"/>
      <c r="E159" s="23"/>
      <c r="F159" s="23"/>
      <c r="G159" s="23"/>
      <c r="H159" s="23"/>
      <c r="I159" s="23"/>
    </row>
    <row r="160" spans="2:9" x14ac:dyDescent="0.25">
      <c r="B160" s="33" t="s">
        <v>86</v>
      </c>
      <c r="C160" s="34"/>
      <c r="D160" s="17">
        <f t="shared" ref="D160:I160" si="21">D10+D85</f>
        <v>374083511.80000001</v>
      </c>
      <c r="E160" s="17">
        <f t="shared" si="21"/>
        <v>49449199.579999998</v>
      </c>
      <c r="F160" s="17">
        <f t="shared" si="21"/>
        <v>423532711.38</v>
      </c>
      <c r="G160" s="17">
        <f t="shared" si="21"/>
        <v>46995986.469999999</v>
      </c>
      <c r="H160" s="17">
        <f t="shared" si="21"/>
        <v>45592961.540000007</v>
      </c>
      <c r="I160" s="17">
        <f t="shared" si="21"/>
        <v>376536724.90999997</v>
      </c>
    </row>
    <row r="161" spans="2:9" ht="15" thickBot="1" x14ac:dyDescent="0.3">
      <c r="B161" s="35"/>
      <c r="C161" s="36"/>
      <c r="D161" s="37"/>
      <c r="E161" s="38"/>
      <c r="F161" s="38"/>
      <c r="G161" s="38"/>
      <c r="H161" s="38"/>
      <c r="I161" s="38"/>
    </row>
  </sheetData>
  <mergeCells count="12">
    <mergeCell ref="B2:I2"/>
    <mergeCell ref="B3:I3"/>
    <mergeCell ref="B4:I4"/>
    <mergeCell ref="B5:I5"/>
    <mergeCell ref="B6:I6"/>
    <mergeCell ref="D7:H8"/>
    <mergeCell ref="B39:C39"/>
    <mergeCell ref="B49:C49"/>
    <mergeCell ref="B63:C63"/>
    <mergeCell ref="B114:C114"/>
    <mergeCell ref="B7:C9"/>
    <mergeCell ref="I7:I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ignoredErrors>
    <ignoredError sqref="I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Lic. Karla N. Colli</cp:lastModifiedBy>
  <cp:lastPrinted>2016-12-20T19:53:14Z</cp:lastPrinted>
  <dcterms:created xsi:type="dcterms:W3CDTF">2016-10-11T20:25:15Z</dcterms:created>
  <dcterms:modified xsi:type="dcterms:W3CDTF">2022-04-06T18:40:17Z</dcterms:modified>
</cp:coreProperties>
</file>