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3ER TRIMESTRE\PPTO\"/>
    </mc:Choice>
  </mc:AlternateContent>
  <bookViews>
    <workbookView xWindow="0" yWindow="0" windowWidth="28770" windowHeight="12360"/>
  </bookViews>
  <sheets>
    <sheet name="F4_BP" sheetId="1" r:id="rId1"/>
  </sheets>
  <definedNames>
    <definedName name="_xlnm.Print_Area" localSheetId="0">F4_BP!$A$1:$F$85</definedName>
  </definedNames>
  <calcPr calcId="162913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 s="1"/>
  <c r="D84" i="1" s="1"/>
  <c r="E76" i="1"/>
  <c r="D75" i="1"/>
  <c r="E75" i="1"/>
  <c r="E74" i="1" s="1"/>
  <c r="C76" i="1"/>
  <c r="C75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D64" i="1" s="1"/>
  <c r="D66" i="1" s="1"/>
  <c r="E56" i="1"/>
  <c r="C56" i="1"/>
  <c r="C64" i="1" s="1"/>
  <c r="C66" i="1" s="1"/>
  <c r="D54" i="1"/>
  <c r="E54" i="1"/>
  <c r="E64" i="1"/>
  <c r="E66" i="1" s="1"/>
  <c r="C54" i="1"/>
  <c r="D44" i="1"/>
  <c r="D48" i="1" s="1"/>
  <c r="D12" i="1" s="1"/>
  <c r="D9" i="1" s="1"/>
  <c r="E44" i="1"/>
  <c r="C44" i="1"/>
  <c r="D41" i="1"/>
  <c r="E41" i="1"/>
  <c r="E48" i="1" s="1"/>
  <c r="E12" i="1" s="1"/>
  <c r="E9" i="1" s="1"/>
  <c r="C41" i="1"/>
  <c r="C48" i="1" s="1"/>
  <c r="C12" i="1" s="1"/>
  <c r="C9" i="1" s="1"/>
  <c r="C22" i="1" s="1"/>
  <c r="C24" i="1" s="1"/>
  <c r="C26" i="1" s="1"/>
  <c r="D31" i="1"/>
  <c r="E31" i="1"/>
  <c r="C31" i="1"/>
  <c r="E18" i="1"/>
  <c r="D18" i="1"/>
  <c r="D14" i="1"/>
  <c r="E14" i="1"/>
  <c r="C14" i="1"/>
  <c r="C74" i="1" l="1"/>
  <c r="C82" i="1" s="1"/>
  <c r="C84" i="1" s="1"/>
  <c r="C35" i="1"/>
  <c r="E82" i="1"/>
  <c r="E84" i="1" s="1"/>
  <c r="D22" i="1"/>
  <c r="D24" i="1" s="1"/>
  <c r="D26" i="1" s="1"/>
  <c r="D35" i="1" s="1"/>
  <c r="E22" i="1"/>
  <c r="E24" i="1" s="1"/>
  <c r="E26" i="1" s="1"/>
  <c r="E35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<sst xmlns="http://schemas.openxmlformats.org/spreadsheetml/2006/main" count="70" uniqueCount="46">
  <si>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</si>
  <si>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</si>
  <si>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</si>
  <si>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</si>
  <si>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</si>
  <si>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</si>
  <si>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</si>
  <si>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</si>
  <si>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</si>
  <si>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</si>
  <si>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</si>
  <si>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</si>
  <si>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</si>
  <si>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</si>
  <si>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</si>
  <si>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</si>
  <si>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</si>
  <si>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</si>
  <si>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</si>
  <si>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</si>
  <si>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</si>
  <si>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</si>
  <si>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</si>
  <si>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</si>
  <si>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</si>
  <si>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</si>
  <si>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</si>
  <si>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</si>
  <si>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</si>
  <si>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</si>
  <si>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</si>
  <si>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</si>
  <si>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</si>
  <si>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</si>
  <si>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</si>
  <si>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</si>
  <si>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</si>
  <si>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</si>
  <si>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</si>
  <si>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</si>
  <si>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</si>
  <si>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</si>
  <si>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IV. Balance Primario (IV = III + E)</t>
  </si>
  <si>
    <t>SISTEMA PARA EL DESARROLLO INTEGRAL DE LA FAMILIA DEL ESTADO DE CAMPECHE (a)</t>
  </si>
  <si>
    <t>Del 1 de Enero al 30 de Septiembre de 2022 (b)</t>
  </si>
  <si>
    <r>
      <t>B. Egresos Presupuestarios</t>
    </r>
    <r>
      <rPr>
        <b/>
        <vertAlign val="superscript"/>
        <sz val="10"/>
        <color indexed="8"/>
        <rFont val="Averta"/>
        <family val="3"/>
      </rPr>
      <t>1</t>
    </r>
    <r>
      <rPr>
        <b/>
        <sz val="10"/>
        <color indexed="8"/>
        <rFont val="Averta"/>
        <family val="3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</si>
</sst>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vertAlign val="superscript"/>
      <sz val="10"/>
      <color indexed="8"/>
      <name val="Averta"/>
      <family val="3"/>
    </font>
    <font>
      <b/>
      <sz val="10"/>
      <color indexed="8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2" fontId="2" fillId="0" borderId="5" xfId="0" applyNumberFormat="1" applyFont="1" applyBorder="1" applyAlignment="1">
      <alignment vertical="center" wrapText="1"/>
    </xf>
    <xf numFmtId="172" fontId="2" fillId="0" borderId="2" xfId="0" applyNumberFormat="1" applyFont="1" applyBorder="1" applyAlignment="1">
      <alignment vertical="center" wrapText="1"/>
    </xf>
    <xf numFmtId="172" fontId="1" fillId="0" borderId="5" xfId="0" applyNumberFormat="1" applyFont="1" applyBorder="1" applyAlignment="1">
      <alignment horizontal="left" vertical="center" wrapText="1" indent="5"/>
    </xf>
    <xf numFmtId="172" fontId="1" fillId="0" borderId="2" xfId="0" applyNumberFormat="1" applyFont="1" applyBorder="1" applyAlignment="1">
      <alignment vertical="center" wrapText="1"/>
    </xf>
    <xf numFmtId="172" fontId="1" fillId="0" borderId="5" xfId="0" applyNumberFormat="1" applyFont="1" applyBorder="1" applyAlignment="1">
      <alignment vertical="center" wrapText="1"/>
    </xf>
    <xf numFmtId="172" fontId="1" fillId="2" borderId="2" xfId="0" applyNumberFormat="1" applyFont="1" applyFill="1" applyBorder="1" applyAlignment="1">
      <alignment vertical="center" wrapText="1"/>
    </xf>
    <xf numFmtId="172" fontId="1" fillId="0" borderId="6" xfId="0" applyNumberFormat="1" applyFont="1" applyBorder="1" applyAlignment="1">
      <alignment vertical="center" wrapText="1"/>
    </xf>
    <xf numFmtId="172" fontId="1" fillId="0" borderId="3" xfId="0" applyNumberFormat="1" applyFont="1" applyBorder="1" applyAlignment="1">
      <alignment vertical="center" wrapText="1"/>
    </xf>
    <xf numFmtId="172" fontId="1" fillId="0" borderId="12" xfId="0" applyNumberFormat="1" applyFont="1" applyBorder="1" applyAlignment="1">
      <alignment vertical="center"/>
    </xf>
    <xf numFmtId="172" fontId="2" fillId="2" borderId="7" xfId="0" applyNumberFormat="1" applyFont="1" applyFill="1" applyBorder="1" applyAlignment="1">
      <alignment vertical="center"/>
    </xf>
    <xf numFmtId="172" fontId="2" fillId="2" borderId="8" xfId="0" applyNumberFormat="1" applyFont="1" applyFill="1" applyBorder="1" applyAlignment="1">
      <alignment horizontal="center" vertical="center" wrapText="1"/>
    </xf>
    <xf numFmtId="172" fontId="1" fillId="0" borderId="4" xfId="0" applyNumberFormat="1" applyFont="1" applyBorder="1" applyAlignment="1">
      <alignment vertical="center" wrapText="1"/>
    </xf>
    <xf numFmtId="172" fontId="2" fillId="0" borderId="6" xfId="0" applyNumberFormat="1" applyFont="1" applyBorder="1" applyAlignment="1">
      <alignment vertical="center" wrapText="1"/>
    </xf>
    <xf numFmtId="172" fontId="2" fillId="0" borderId="3" xfId="0" applyNumberFormat="1" applyFont="1" applyBorder="1" applyAlignment="1">
      <alignment vertical="center" wrapText="1"/>
    </xf>
    <xf numFmtId="172" fontId="1" fillId="0" borderId="0" xfId="0" applyNumberFormat="1" applyFont="1"/>
    <xf numFmtId="172" fontId="2" fillId="2" borderId="10" xfId="0" applyNumberFormat="1" applyFont="1" applyFill="1" applyBorder="1" applyAlignment="1">
      <alignment vertical="center"/>
    </xf>
    <xf numFmtId="172" fontId="2" fillId="2" borderId="4" xfId="0" applyNumberFormat="1" applyFont="1" applyFill="1" applyBorder="1" applyAlignment="1">
      <alignment horizontal="center" vertical="center" wrapText="1"/>
    </xf>
    <xf numFmtId="172" fontId="2" fillId="2" borderId="4" xfId="0" applyNumberFormat="1" applyFont="1" applyFill="1" applyBorder="1" applyAlignment="1">
      <alignment horizontal="center" vertical="center"/>
    </xf>
    <xf numFmtId="172" fontId="2" fillId="2" borderId="9" xfId="0" applyNumberFormat="1" applyFont="1" applyFill="1" applyBorder="1" applyAlignment="1">
      <alignment horizontal="center" vertical="center"/>
    </xf>
    <xf numFmtId="172" fontId="2" fillId="2" borderId="11" xfId="0" applyNumberFormat="1" applyFont="1" applyFill="1" applyBorder="1" applyAlignment="1">
      <alignment vertical="center"/>
    </xf>
    <xf numFmtId="172" fontId="2" fillId="2" borderId="6" xfId="0" applyNumberFormat="1" applyFont="1" applyFill="1" applyBorder="1" applyAlignment="1">
      <alignment horizontal="center" vertical="center" wrapText="1"/>
    </xf>
    <xf numFmtId="172" fontId="2" fillId="2" borderId="6" xfId="0" applyNumberFormat="1" applyFont="1" applyFill="1" applyBorder="1" applyAlignment="1">
      <alignment horizontal="center" vertical="center"/>
    </xf>
    <xf numFmtId="172" fontId="2" fillId="2" borderId="3" xfId="0" applyNumberFormat="1" applyFont="1" applyFill="1" applyBorder="1" applyAlignment="1">
      <alignment horizontal="center" vertical="center"/>
    </xf>
    <xf numFmtId="172" fontId="1" fillId="0" borderId="4" xfId="0" applyNumberFormat="1" applyFont="1" applyBorder="1" applyAlignment="1">
      <alignment vertical="center"/>
    </xf>
    <xf numFmtId="172" fontId="1" fillId="0" borderId="2" xfId="0" applyNumberFormat="1" applyFont="1" applyBorder="1" applyAlignment="1">
      <alignment vertical="center"/>
    </xf>
    <xf numFmtId="172" fontId="2" fillId="0" borderId="5" xfId="0" applyNumberFormat="1" applyFont="1" applyBorder="1" applyAlignment="1">
      <alignment vertical="center"/>
    </xf>
    <xf numFmtId="172" fontId="2" fillId="0" borderId="2" xfId="0" applyNumberFormat="1" applyFont="1" applyBorder="1" applyAlignment="1">
      <alignment vertical="center"/>
    </xf>
    <xf numFmtId="172" fontId="1" fillId="0" borderId="5" xfId="0" applyNumberFormat="1" applyFont="1" applyBorder="1" applyAlignment="1">
      <alignment horizontal="left" vertical="center" indent="5"/>
    </xf>
    <xf numFmtId="172" fontId="1" fillId="0" borderId="5" xfId="0" applyNumberFormat="1" applyFont="1" applyBorder="1" applyAlignment="1">
      <alignment vertical="center"/>
    </xf>
    <xf numFmtId="172" fontId="2" fillId="0" borderId="6" xfId="0" applyNumberFormat="1" applyFont="1" applyBorder="1" applyAlignment="1">
      <alignment vertical="center"/>
    </xf>
    <xf numFmtId="172" fontId="2" fillId="0" borderId="3" xfId="0" applyNumberFormat="1" applyFont="1" applyBorder="1" applyAlignment="1">
      <alignment vertical="center"/>
    </xf>
    <xf numFmtId="172" fontId="1" fillId="0" borderId="5" xfId="0" applyNumberFormat="1" applyFont="1" applyBorder="1" applyAlignment="1">
      <alignment horizontal="justify" vertical="center"/>
    </xf>
    <xf numFmtId="172" fontId="1" fillId="0" borderId="5" xfId="0" applyNumberFormat="1" applyFont="1" applyBorder="1" applyAlignment="1">
      <alignment horizontal="left" vertical="center" indent="1"/>
    </xf>
    <xf numFmtId="172" fontId="1" fillId="3" borderId="2" xfId="0" applyNumberFormat="1" applyFont="1" applyFill="1" applyBorder="1" applyAlignment="1">
      <alignment vertical="center"/>
    </xf>
    <xf numFmtId="172" fontId="2" fillId="0" borderId="5" xfId="0" applyNumberFormat="1" applyFont="1" applyBorder="1" applyAlignment="1">
      <alignment horizontal="left" vertical="center" indent="1"/>
    </xf>
    <xf numFmtId="172" fontId="2" fillId="0" borderId="5" xfId="0" applyNumberFormat="1" applyFont="1" applyBorder="1" applyAlignment="1">
      <alignment horizontal="left" vertical="center" wrapText="1" indent="1"/>
    </xf>
    <xf numFmtId="172" fontId="1" fillId="0" borderId="5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view="pageBreakPreview" zoomScaleNormal="100" zoomScaleSheetLayoutView="100" workbookViewId="0">
      <pane ySplit="8" topLeftCell="A9" activePane="bottomLeft" state="frozen"/>
      <selection pane="bottomLeft" activeCell="H6" sqref="H6"/>
    </sheetView>
  </sheetViews>
  <sheetFormatPr baseColWidth="10" defaultRowHeight="14.25" x14ac:dyDescent="0.25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6" width="4.7109375" style="1" customWidth="1"/>
    <col min="7" max="16384" width="11.42578125" style="1"/>
  </cols>
  <sheetData>
    <row r="1" spans="2:5" ht="15" thickBot="1" x14ac:dyDescent="0.3"/>
    <row r="2" spans="2:5" x14ac:dyDescent="0.25">
      <c r="B2" s="2" t="s">
        <v>43</v>
      </c>
      <c r="C2" s="3"/>
      <c r="D2" s="3"/>
      <c r="E2" s="4"/>
    </row>
    <row r="3" spans="2:5" x14ac:dyDescent="0.25">
      <c r="B3" s="5" t="s">
        <v>0</v>
      </c>
      <c r="C3" s="6"/>
      <c r="D3" s="6"/>
      <c r="E3" s="7"/>
    </row>
    <row r="4" spans="2:5" x14ac:dyDescent="0.25">
      <c r="B4" s="5" t="s">
        <v>44</v>
      </c>
      <c r="C4" s="6"/>
      <c r="D4" s="6"/>
      <c r="E4" s="7"/>
    </row>
    <row r="5" spans="2:5" ht="15" thickBot="1" x14ac:dyDescent="0.3">
      <c r="B5" s="8" t="s">
        <v>1</v>
      </c>
      <c r="C5" s="9"/>
      <c r="D5" s="9"/>
      <c r="E5" s="10"/>
    </row>
    <row r="6" spans="2:5" ht="15" thickBot="1" x14ac:dyDescent="0.3">
      <c r="B6" s="11"/>
      <c r="C6" s="11"/>
      <c r="D6" s="11"/>
      <c r="E6" s="11"/>
    </row>
    <row r="7" spans="2:5" x14ac:dyDescent="0.25">
      <c r="B7" s="12" t="s">
        <v>2</v>
      </c>
      <c r="C7" s="13" t="s">
        <v>3</v>
      </c>
      <c r="D7" s="14" t="s">
        <v>5</v>
      </c>
      <c r="E7" s="13" t="s">
        <v>6</v>
      </c>
    </row>
    <row r="8" spans="2:5" ht="15" thickBot="1" x14ac:dyDescent="0.3">
      <c r="B8" s="15"/>
      <c r="C8" s="16" t="s">
        <v>4</v>
      </c>
      <c r="D8" s="17"/>
      <c r="E8" s="16" t="s">
        <v>7</v>
      </c>
    </row>
    <row r="9" spans="2:5" x14ac:dyDescent="0.25">
      <c r="B9" s="18" t="s">
        <v>8</v>
      </c>
      <c r="C9" s="19">
        <f>SUM(C10:C12)</f>
        <v>374083511.80000001</v>
      </c>
      <c r="D9" s="19">
        <f>SUM(D10:D12)</f>
        <v>318765497.08000004</v>
      </c>
      <c r="E9" s="19">
        <f>SUM(E10:E12)</f>
        <v>318062859.61000001</v>
      </c>
    </row>
    <row r="10" spans="2:5" x14ac:dyDescent="0.25">
      <c r="B10" s="20" t="s">
        <v>9</v>
      </c>
      <c r="C10" s="21">
        <v>231756186.80000001</v>
      </c>
      <c r="D10" s="21">
        <v>178929069.28</v>
      </c>
      <c r="E10" s="21">
        <v>178226431.81</v>
      </c>
    </row>
    <row r="11" spans="2:5" x14ac:dyDescent="0.25">
      <c r="B11" s="20" t="s">
        <v>10</v>
      </c>
      <c r="C11" s="21">
        <v>142327325</v>
      </c>
      <c r="D11" s="21">
        <v>139836427.80000001</v>
      </c>
      <c r="E11" s="21">
        <v>139836427.80000001</v>
      </c>
    </row>
    <row r="12" spans="2:5" x14ac:dyDescent="0.25">
      <c r="B12" s="20" t="s">
        <v>11</v>
      </c>
      <c r="C12" s="21">
        <f>C48</f>
        <v>0</v>
      </c>
      <c r="D12" s="21">
        <f>D48</f>
        <v>0</v>
      </c>
      <c r="E12" s="21">
        <f>E48</f>
        <v>0</v>
      </c>
    </row>
    <row r="13" spans="2:5" x14ac:dyDescent="0.25">
      <c r="B13" s="18"/>
      <c r="C13" s="21"/>
      <c r="D13" s="21"/>
      <c r="E13" s="21"/>
    </row>
    <row r="14" spans="2:5" ht="15.75" x14ac:dyDescent="0.25">
      <c r="B14" s="18" t="s">
        <v>45</v>
      </c>
      <c r="C14" s="19">
        <f>SUM(C15:C16)</f>
        <v>374083511.80000001</v>
      </c>
      <c r="D14" s="19">
        <f>SUM(D15:D16)</f>
        <v>219997675.16000003</v>
      </c>
      <c r="E14" s="19">
        <f>SUM(E15:E16)</f>
        <v>216930362.54000002</v>
      </c>
    </row>
    <row r="15" spans="2:5" ht="28.5" x14ac:dyDescent="0.25">
      <c r="B15" s="20" t="s">
        <v>12</v>
      </c>
      <c r="C15" s="21">
        <v>231756186.80000001</v>
      </c>
      <c r="D15" s="21">
        <v>150570718.18000001</v>
      </c>
      <c r="E15" s="21">
        <v>149190995.87</v>
      </c>
    </row>
    <row r="16" spans="2:5" x14ac:dyDescent="0.25">
      <c r="B16" s="20" t="s">
        <v>13</v>
      </c>
      <c r="C16" s="21">
        <v>142327325</v>
      </c>
      <c r="D16" s="21">
        <v>69426956.980000004</v>
      </c>
      <c r="E16" s="21">
        <v>67739366.670000002</v>
      </c>
    </row>
    <row r="17" spans="2:5" x14ac:dyDescent="0.25">
      <c r="B17" s="22"/>
      <c r="C17" s="21"/>
      <c r="D17" s="21"/>
      <c r="E17" s="21"/>
    </row>
    <row r="18" spans="2:5" x14ac:dyDescent="0.25">
      <c r="B18" s="18" t="s">
        <v>14</v>
      </c>
      <c r="C18" s="19">
        <f>SUM(C19:C20)</f>
        <v>0</v>
      </c>
      <c r="D18" s="19">
        <f>SUM(D19:D20)</f>
        <v>4023591.71</v>
      </c>
      <c r="E18" s="19">
        <f>SUM(E19:E20)</f>
        <v>4020054.44</v>
      </c>
    </row>
    <row r="19" spans="2:5" ht="28.5" x14ac:dyDescent="0.25">
      <c r="B19" s="20" t="s">
        <v>15</v>
      </c>
      <c r="C19" s="23">
        <v>0</v>
      </c>
      <c r="D19" s="21">
        <v>4023591.71</v>
      </c>
      <c r="E19" s="21">
        <v>4020054.44</v>
      </c>
    </row>
    <row r="20" spans="2:5" ht="28.5" x14ac:dyDescent="0.25">
      <c r="B20" s="20" t="s">
        <v>16</v>
      </c>
      <c r="C20" s="23"/>
      <c r="D20" s="21">
        <v>0</v>
      </c>
      <c r="E20" s="21">
        <v>0</v>
      </c>
    </row>
    <row r="21" spans="2:5" x14ac:dyDescent="0.25">
      <c r="B21" s="22"/>
      <c r="C21" s="21"/>
      <c r="D21" s="21"/>
      <c r="E21" s="21"/>
    </row>
    <row r="22" spans="2:5" x14ac:dyDescent="0.25">
      <c r="B22" s="18" t="s">
        <v>17</v>
      </c>
      <c r="C22" s="19">
        <f>C9-C14+C18</f>
        <v>0</v>
      </c>
      <c r="D22" s="18">
        <f>D9-D14+D18</f>
        <v>102791413.63000001</v>
      </c>
      <c r="E22" s="18">
        <f>E9-E14+E18</f>
        <v>105152551.50999999</v>
      </c>
    </row>
    <row r="23" spans="2:5" x14ac:dyDescent="0.25">
      <c r="B23" s="18"/>
      <c r="C23" s="21"/>
      <c r="D23" s="22"/>
      <c r="E23" s="22"/>
    </row>
    <row r="24" spans="2:5" x14ac:dyDescent="0.25">
      <c r="B24" s="18" t="s">
        <v>18</v>
      </c>
      <c r="C24" s="19">
        <f>C22-C12</f>
        <v>0</v>
      </c>
      <c r="D24" s="18">
        <f>D22-D12</f>
        <v>102791413.63000001</v>
      </c>
      <c r="E24" s="18">
        <f>E22-E12</f>
        <v>105152551.50999999</v>
      </c>
    </row>
    <row r="25" spans="2:5" x14ac:dyDescent="0.25">
      <c r="B25" s="18"/>
      <c r="C25" s="21"/>
      <c r="D25" s="22"/>
      <c r="E25" s="22"/>
    </row>
    <row r="26" spans="2:5" ht="28.5" x14ac:dyDescent="0.25">
      <c r="B26" s="18" t="s">
        <v>19</v>
      </c>
      <c r="C26" s="19">
        <f>C24-C18</f>
        <v>0</v>
      </c>
      <c r="D26" s="19">
        <f>D24-D18</f>
        <v>98767821.920000017</v>
      </c>
      <c r="E26" s="19">
        <f>E24-E18</f>
        <v>101132497.06999999</v>
      </c>
    </row>
    <row r="27" spans="2:5" ht="15" thickBot="1" x14ac:dyDescent="0.3">
      <c r="B27" s="24"/>
      <c r="C27" s="25"/>
      <c r="D27" s="25"/>
      <c r="E27" s="25"/>
    </row>
    <row r="28" spans="2:5" ht="35.1" customHeight="1" thickBot="1" x14ac:dyDescent="0.3">
      <c r="B28" s="26"/>
      <c r="C28" s="26"/>
      <c r="D28" s="26"/>
      <c r="E28" s="26"/>
    </row>
    <row r="29" spans="2:5" ht="15" thickBot="1" x14ac:dyDescent="0.3">
      <c r="B29" s="27" t="s">
        <v>20</v>
      </c>
      <c r="C29" s="28" t="s">
        <v>21</v>
      </c>
      <c r="D29" s="28" t="s">
        <v>5</v>
      </c>
      <c r="E29" s="28" t="s">
        <v>22</v>
      </c>
    </row>
    <row r="30" spans="2:5" x14ac:dyDescent="0.25">
      <c r="B30" s="29"/>
      <c r="C30" s="21"/>
      <c r="D30" s="21"/>
      <c r="E30" s="21"/>
    </row>
    <row r="31" spans="2:5" x14ac:dyDescent="0.25">
      <c r="B31" s="18" t="s">
        <v>23</v>
      </c>
      <c r="C31" s="19">
        <f>SUM(C32:C33)</f>
        <v>0</v>
      </c>
      <c r="D31" s="18">
        <f>SUM(D32:D33)</f>
        <v>0</v>
      </c>
      <c r="E31" s="18">
        <f>SUM(E32:E33)</f>
        <v>0</v>
      </c>
    </row>
    <row r="32" spans="2:5" ht="28.5" x14ac:dyDescent="0.25">
      <c r="B32" s="20" t="s">
        <v>24</v>
      </c>
      <c r="C32" s="21">
        <v>0</v>
      </c>
      <c r="D32" s="22">
        <v>0</v>
      </c>
      <c r="E32" s="22">
        <v>0</v>
      </c>
    </row>
    <row r="33" spans="2:5" x14ac:dyDescent="0.25">
      <c r="B33" s="20" t="s">
        <v>25</v>
      </c>
      <c r="C33" s="21">
        <v>0</v>
      </c>
      <c r="D33" s="22">
        <v>0</v>
      </c>
      <c r="E33" s="22">
        <v>0</v>
      </c>
    </row>
    <row r="34" spans="2:5" x14ac:dyDescent="0.25">
      <c r="B34" s="18"/>
      <c r="C34" s="21"/>
      <c r="D34" s="21"/>
      <c r="E34" s="21"/>
    </row>
    <row r="35" spans="2:5" x14ac:dyDescent="0.25">
      <c r="B35" s="18" t="s">
        <v>42</v>
      </c>
      <c r="C35" s="19">
        <f>C26+C31</f>
        <v>0</v>
      </c>
      <c r="D35" s="19">
        <f>D26+D31</f>
        <v>98767821.920000017</v>
      </c>
      <c r="E35" s="19">
        <f>E26+E31</f>
        <v>101132497.06999999</v>
      </c>
    </row>
    <row r="36" spans="2:5" ht="15" thickBot="1" x14ac:dyDescent="0.3">
      <c r="B36" s="30"/>
      <c r="C36" s="31"/>
      <c r="D36" s="31"/>
      <c r="E36" s="31"/>
    </row>
    <row r="37" spans="2:5" ht="35.1" customHeight="1" thickBot="1" x14ac:dyDescent="0.3">
      <c r="B37" s="32"/>
      <c r="C37" s="32"/>
      <c r="D37" s="32"/>
      <c r="E37" s="32"/>
    </row>
    <row r="38" spans="2:5" x14ac:dyDescent="0.25">
      <c r="B38" s="33" t="s">
        <v>20</v>
      </c>
      <c r="C38" s="34" t="s">
        <v>26</v>
      </c>
      <c r="D38" s="35" t="s">
        <v>5</v>
      </c>
      <c r="E38" s="36" t="s">
        <v>6</v>
      </c>
    </row>
    <row r="39" spans="2:5" ht="15" thickBot="1" x14ac:dyDescent="0.3">
      <c r="B39" s="37"/>
      <c r="C39" s="38"/>
      <c r="D39" s="39"/>
      <c r="E39" s="40" t="s">
        <v>22</v>
      </c>
    </row>
    <row r="40" spans="2:5" x14ac:dyDescent="0.25">
      <c r="B40" s="41"/>
      <c r="C40" s="42"/>
      <c r="D40" s="42"/>
      <c r="E40" s="42"/>
    </row>
    <row r="41" spans="2:5" x14ac:dyDescent="0.25">
      <c r="B41" s="43" t="s">
        <v>27</v>
      </c>
      <c r="C41" s="44">
        <f>SUM(C42:C43)</f>
        <v>0</v>
      </c>
      <c r="D41" s="44">
        <f>SUM(D42:D43)</f>
        <v>0</v>
      </c>
      <c r="E41" s="44">
        <f>SUM(E42:E43)</f>
        <v>0</v>
      </c>
    </row>
    <row r="42" spans="2:5" x14ac:dyDescent="0.25">
      <c r="B42" s="45" t="s">
        <v>28</v>
      </c>
      <c r="C42" s="42">
        <v>0</v>
      </c>
      <c r="D42" s="46">
        <v>0</v>
      </c>
      <c r="E42" s="46">
        <v>0</v>
      </c>
    </row>
    <row r="43" spans="2:5" x14ac:dyDescent="0.25">
      <c r="B43" s="45" t="s">
        <v>29</v>
      </c>
      <c r="C43" s="42">
        <v>0</v>
      </c>
      <c r="D43" s="46">
        <v>0</v>
      </c>
      <c r="E43" s="46">
        <v>0</v>
      </c>
    </row>
    <row r="44" spans="2:5" x14ac:dyDescent="0.25">
      <c r="B44" s="43" t="s">
        <v>30</v>
      </c>
      <c r="C44" s="44">
        <f>SUM(C45:C46)</f>
        <v>0</v>
      </c>
      <c r="D44" s="44">
        <f>SUM(D45:D46)</f>
        <v>0</v>
      </c>
      <c r="E44" s="44">
        <f>SUM(E45:E46)</f>
        <v>0</v>
      </c>
    </row>
    <row r="45" spans="2:5" x14ac:dyDescent="0.25">
      <c r="B45" s="45" t="s">
        <v>31</v>
      </c>
      <c r="C45" s="42">
        <v>0</v>
      </c>
      <c r="D45" s="46">
        <v>0</v>
      </c>
      <c r="E45" s="46">
        <v>0</v>
      </c>
    </row>
    <row r="46" spans="2:5" x14ac:dyDescent="0.25">
      <c r="B46" s="45" t="s">
        <v>32</v>
      </c>
      <c r="C46" s="42">
        <v>0</v>
      </c>
      <c r="D46" s="46">
        <v>0</v>
      </c>
      <c r="E46" s="46">
        <v>0</v>
      </c>
    </row>
    <row r="47" spans="2:5" x14ac:dyDescent="0.25">
      <c r="B47" s="43"/>
      <c r="C47" s="42"/>
      <c r="D47" s="42"/>
      <c r="E47" s="42"/>
    </row>
    <row r="48" spans="2:5" x14ac:dyDescent="0.25">
      <c r="B48" s="43" t="s">
        <v>33</v>
      </c>
      <c r="C48" s="44">
        <f>C41-C44</f>
        <v>0</v>
      </c>
      <c r="D48" s="43">
        <f>D41-D44</f>
        <v>0</v>
      </c>
      <c r="E48" s="43">
        <f>E41-E44</f>
        <v>0</v>
      </c>
    </row>
    <row r="49" spans="2:5" ht="15" thickBot="1" x14ac:dyDescent="0.3">
      <c r="B49" s="47"/>
      <c r="C49" s="48"/>
      <c r="D49" s="47"/>
      <c r="E49" s="47"/>
    </row>
    <row r="50" spans="2:5" ht="35.1" customHeight="1" thickBot="1" x14ac:dyDescent="0.3">
      <c r="B50" s="32"/>
      <c r="C50" s="32"/>
      <c r="D50" s="32"/>
      <c r="E50" s="32"/>
    </row>
    <row r="51" spans="2:5" x14ac:dyDescent="0.25">
      <c r="B51" s="33" t="s">
        <v>20</v>
      </c>
      <c r="C51" s="36" t="s">
        <v>3</v>
      </c>
      <c r="D51" s="35" t="s">
        <v>5</v>
      </c>
      <c r="E51" s="36" t="s">
        <v>6</v>
      </c>
    </row>
    <row r="52" spans="2:5" ht="15" thickBot="1" x14ac:dyDescent="0.3">
      <c r="B52" s="37"/>
      <c r="C52" s="40" t="s">
        <v>21</v>
      </c>
      <c r="D52" s="39"/>
      <c r="E52" s="40" t="s">
        <v>22</v>
      </c>
    </row>
    <row r="53" spans="2:5" x14ac:dyDescent="0.25">
      <c r="B53" s="41"/>
      <c r="C53" s="42"/>
      <c r="D53" s="42"/>
      <c r="E53" s="42"/>
    </row>
    <row r="54" spans="2:5" x14ac:dyDescent="0.25">
      <c r="B54" s="46" t="s">
        <v>34</v>
      </c>
      <c r="C54" s="42">
        <f>C10</f>
        <v>231756186.80000001</v>
      </c>
      <c r="D54" s="46">
        <f>D10</f>
        <v>178929069.28</v>
      </c>
      <c r="E54" s="46">
        <f>E10</f>
        <v>178226431.81</v>
      </c>
    </row>
    <row r="55" spans="2:5" x14ac:dyDescent="0.25">
      <c r="B55" s="46"/>
      <c r="C55" s="42"/>
      <c r="D55" s="46"/>
      <c r="E55" s="46"/>
    </row>
    <row r="56" spans="2:5" ht="28.5" x14ac:dyDescent="0.25">
      <c r="B56" s="49" t="s">
        <v>35</v>
      </c>
      <c r="C56" s="42">
        <f>C42-C45</f>
        <v>0</v>
      </c>
      <c r="D56" s="46">
        <f>D42-D45</f>
        <v>0</v>
      </c>
      <c r="E56" s="46">
        <f>E42-E45</f>
        <v>0</v>
      </c>
    </row>
    <row r="57" spans="2:5" x14ac:dyDescent="0.25">
      <c r="B57" s="45" t="s">
        <v>28</v>
      </c>
      <c r="C57" s="42">
        <f>C42</f>
        <v>0</v>
      </c>
      <c r="D57" s="46">
        <f>D42</f>
        <v>0</v>
      </c>
      <c r="E57" s="46">
        <f>E42</f>
        <v>0</v>
      </c>
    </row>
    <row r="58" spans="2:5" x14ac:dyDescent="0.25">
      <c r="B58" s="45" t="s">
        <v>31</v>
      </c>
      <c r="C58" s="42">
        <f>C45</f>
        <v>0</v>
      </c>
      <c r="D58" s="46">
        <f>D45</f>
        <v>0</v>
      </c>
      <c r="E58" s="46">
        <f>E45</f>
        <v>0</v>
      </c>
    </row>
    <row r="59" spans="2:5" x14ac:dyDescent="0.25">
      <c r="B59" s="50"/>
      <c r="C59" s="42"/>
      <c r="D59" s="46"/>
      <c r="E59" s="46"/>
    </row>
    <row r="60" spans="2:5" x14ac:dyDescent="0.25">
      <c r="B60" s="50" t="s">
        <v>12</v>
      </c>
      <c r="C60" s="42">
        <f>C15</f>
        <v>231756186.80000001</v>
      </c>
      <c r="D60" s="42">
        <f>D15</f>
        <v>150570718.18000001</v>
      </c>
      <c r="E60" s="42">
        <f>E15</f>
        <v>149190995.87</v>
      </c>
    </row>
    <row r="61" spans="2:5" x14ac:dyDescent="0.25">
      <c r="B61" s="50"/>
      <c r="C61" s="42"/>
      <c r="D61" s="42"/>
      <c r="E61" s="42"/>
    </row>
    <row r="62" spans="2:5" x14ac:dyDescent="0.25">
      <c r="B62" s="50" t="s">
        <v>15</v>
      </c>
      <c r="C62" s="51"/>
      <c r="D62" s="42">
        <f>D19</f>
        <v>4023591.71</v>
      </c>
      <c r="E62" s="42">
        <f>E19</f>
        <v>4020054.44</v>
      </c>
    </row>
    <row r="63" spans="2:5" x14ac:dyDescent="0.25">
      <c r="B63" s="50"/>
      <c r="C63" s="42"/>
      <c r="D63" s="42"/>
      <c r="E63" s="42"/>
    </row>
    <row r="64" spans="2:5" x14ac:dyDescent="0.25">
      <c r="B64" s="52" t="s">
        <v>36</v>
      </c>
      <c r="C64" s="44">
        <f>C54+C56-C60+C62</f>
        <v>0</v>
      </c>
      <c r="D64" s="43">
        <f>D54+D56-D60+D62</f>
        <v>32381942.809999995</v>
      </c>
      <c r="E64" s="43">
        <f>E54+E56-E60+E62</f>
        <v>33055490.379999999</v>
      </c>
    </row>
    <row r="65" spans="2:5" x14ac:dyDescent="0.25">
      <c r="B65" s="52"/>
      <c r="C65" s="44"/>
      <c r="D65" s="43"/>
      <c r="E65" s="43"/>
    </row>
    <row r="66" spans="2:5" ht="28.5" x14ac:dyDescent="0.25">
      <c r="B66" s="53" t="s">
        <v>37</v>
      </c>
      <c r="C66" s="44">
        <f>C64-C56</f>
        <v>0</v>
      </c>
      <c r="D66" s="43">
        <f>D64-D56</f>
        <v>32381942.809999995</v>
      </c>
      <c r="E66" s="43">
        <f>E64-E56</f>
        <v>33055490.379999999</v>
      </c>
    </row>
    <row r="67" spans="2:5" ht="15" thickBot="1" x14ac:dyDescent="0.3">
      <c r="B67" s="47"/>
      <c r="C67" s="48"/>
      <c r="D67" s="47"/>
      <c r="E67" s="47"/>
    </row>
    <row r="68" spans="2:5" ht="35.1" customHeight="1" thickBot="1" x14ac:dyDescent="0.3">
      <c r="B68" s="32"/>
      <c r="C68" s="32"/>
      <c r="D68" s="32"/>
      <c r="E68" s="32"/>
    </row>
    <row r="69" spans="2:5" x14ac:dyDescent="0.25">
      <c r="B69" s="33" t="s">
        <v>20</v>
      </c>
      <c r="C69" s="34" t="s">
        <v>26</v>
      </c>
      <c r="D69" s="35" t="s">
        <v>5</v>
      </c>
      <c r="E69" s="36" t="s">
        <v>6</v>
      </c>
    </row>
    <row r="70" spans="2:5" ht="15" thickBot="1" x14ac:dyDescent="0.3">
      <c r="B70" s="37"/>
      <c r="C70" s="38"/>
      <c r="D70" s="39"/>
      <c r="E70" s="40" t="s">
        <v>22</v>
      </c>
    </row>
    <row r="71" spans="2:5" x14ac:dyDescent="0.25">
      <c r="B71" s="41"/>
      <c r="C71" s="42"/>
      <c r="D71" s="42"/>
      <c r="E71" s="42"/>
    </row>
    <row r="72" spans="2:5" x14ac:dyDescent="0.25">
      <c r="B72" s="46" t="s">
        <v>10</v>
      </c>
      <c r="C72" s="42">
        <f>C11</f>
        <v>142327325</v>
      </c>
      <c r="D72" s="46">
        <f>D11</f>
        <v>139836427.80000001</v>
      </c>
      <c r="E72" s="46">
        <f>E11</f>
        <v>139836427.80000001</v>
      </c>
    </row>
    <row r="73" spans="2:5" x14ac:dyDescent="0.25">
      <c r="B73" s="46"/>
      <c r="C73" s="42"/>
      <c r="D73" s="46"/>
      <c r="E73" s="46"/>
    </row>
    <row r="74" spans="2:5" ht="28.5" x14ac:dyDescent="0.25">
      <c r="B74" s="54" t="s">
        <v>38</v>
      </c>
      <c r="C74" s="42">
        <f>C75-C76</f>
        <v>0</v>
      </c>
      <c r="D74" s="46">
        <f>D75-D76</f>
        <v>0</v>
      </c>
      <c r="E74" s="46">
        <f>E75-E76</f>
        <v>0</v>
      </c>
    </row>
    <row r="75" spans="2:5" x14ac:dyDescent="0.25">
      <c r="B75" s="45" t="s">
        <v>29</v>
      </c>
      <c r="C75" s="42">
        <f>C43</f>
        <v>0</v>
      </c>
      <c r="D75" s="46">
        <f>D43</f>
        <v>0</v>
      </c>
      <c r="E75" s="46">
        <f>E43</f>
        <v>0</v>
      </c>
    </row>
    <row r="76" spans="2:5" x14ac:dyDescent="0.25">
      <c r="B76" s="45" t="s">
        <v>32</v>
      </c>
      <c r="C76" s="42">
        <f>C46</f>
        <v>0</v>
      </c>
      <c r="D76" s="46">
        <f>D46</f>
        <v>0</v>
      </c>
      <c r="E76" s="46">
        <f>E46</f>
        <v>0</v>
      </c>
    </row>
    <row r="77" spans="2:5" x14ac:dyDescent="0.25">
      <c r="B77" s="50"/>
      <c r="C77" s="42"/>
      <c r="D77" s="46"/>
      <c r="E77" s="46"/>
    </row>
    <row r="78" spans="2:5" x14ac:dyDescent="0.25">
      <c r="B78" s="50" t="s">
        <v>39</v>
      </c>
      <c r="C78" s="42">
        <f>C16</f>
        <v>142327325</v>
      </c>
      <c r="D78" s="42">
        <f>D16</f>
        <v>69426956.980000004</v>
      </c>
      <c r="E78" s="42">
        <f>E16</f>
        <v>67739366.670000002</v>
      </c>
    </row>
    <row r="79" spans="2:5" x14ac:dyDescent="0.25">
      <c r="B79" s="50"/>
      <c r="C79" s="42"/>
      <c r="D79" s="42"/>
      <c r="E79" s="42"/>
    </row>
    <row r="80" spans="2:5" x14ac:dyDescent="0.25">
      <c r="B80" s="50" t="s">
        <v>16</v>
      </c>
      <c r="C80" s="51"/>
      <c r="D80" s="42">
        <f>D20</f>
        <v>0</v>
      </c>
      <c r="E80" s="42">
        <f>E20</f>
        <v>0</v>
      </c>
    </row>
    <row r="81" spans="2:5" x14ac:dyDescent="0.25">
      <c r="B81" s="50"/>
      <c r="C81" s="42"/>
      <c r="D81" s="42"/>
      <c r="E81" s="42"/>
    </row>
    <row r="82" spans="2:5" x14ac:dyDescent="0.25">
      <c r="B82" s="52" t="s">
        <v>40</v>
      </c>
      <c r="C82" s="44">
        <f>C72+C74-C78+C80</f>
        <v>0</v>
      </c>
      <c r="D82" s="43">
        <f>D72+D74-D78+D80</f>
        <v>70409470.820000008</v>
      </c>
      <c r="E82" s="43">
        <f>E72+E74-E78+E80</f>
        <v>72097061.13000001</v>
      </c>
    </row>
    <row r="83" spans="2:5" x14ac:dyDescent="0.25">
      <c r="B83" s="52"/>
      <c r="C83" s="44"/>
      <c r="D83" s="43"/>
      <c r="E83" s="43"/>
    </row>
    <row r="84" spans="2:5" ht="28.5" x14ac:dyDescent="0.25">
      <c r="B84" s="53" t="s">
        <v>41</v>
      </c>
      <c r="C84" s="44">
        <f>C82-C74</f>
        <v>0</v>
      </c>
      <c r="D84" s="43">
        <f>D82-D74</f>
        <v>70409470.820000008</v>
      </c>
      <c r="E84" s="43">
        <f>E82-E74</f>
        <v>72097061.13000001</v>
      </c>
    </row>
    <row r="85" spans="2:5" ht="15" thickBot="1" x14ac:dyDescent="0.3">
      <c r="B85" s="47"/>
      <c r="C85" s="48"/>
      <c r="D85" s="47"/>
      <c r="E85" s="4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6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F4_BP</vt:lpstr>
      <vt:lpstr>'F4_BP'!Área_de_impresión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2016-12-20T19:32:28Z</cp:lastPrinted>
  <dcterms:created xsi:type="dcterms:W3CDTF">2016-10-11T20:00:09Z</dcterms:created>
  <dcterms:modified xsi:type="dcterms:W3CDTF">2022-10-11T17:55:59Z</dcterms:modified>
</cp:coreProperties>
</file>